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240" yWindow="1785" windowWidth="19440" windowHeight="7980" tabRatio="826" firstSheet="15" activeTab="26"/>
  </bookViews>
  <sheets>
    <sheet name="TOC" sheetId="31" r:id="rId1"/>
    <sheet name="00.Pro_Ex" sheetId="30" r:id="rId2"/>
    <sheet name="02.PP_Ex" sheetId="4" r:id="rId3"/>
    <sheet name="03.KD_Ex" sheetId="5" r:id="rId4"/>
    <sheet name="04.KC_Ex" sheetId="7" r:id="rId5"/>
    <sheet name="05.BT_Ex" sheetId="13" r:id="rId6"/>
    <sheet name="06.PV_Ex" sheetId="8" r:id="rId7"/>
    <sheet name="07.SR_Ex" sheetId="9" r:id="rId8"/>
    <sheet name="08.KT_Ex" sheetId="10" r:id="rId9"/>
    <sheet name="09.TK_Ex" sheetId="12" r:id="rId10"/>
    <sheet name="10.SV_Ex" sheetId="11" r:id="rId11"/>
    <sheet name="11.PS_Ex" sheetId="14" r:id="rId12"/>
    <sheet name="12.KCh_Ex" sheetId="15" r:id="rId13"/>
    <sheet name="13.KS_Ex" sheetId="16" r:id="rId14"/>
    <sheet name="14.KP_Ex" sheetId="17" r:id="rId15"/>
    <sheet name="15.PSH_Ex" sheetId="18" r:id="rId16"/>
    <sheet name="16.KK_Ex" sheetId="19" r:id="rId17"/>
    <sheet name="17.PVH_Ex" sheetId="20" r:id="rId18"/>
    <sheet name="18.KT_Ex" sheetId="21" r:id="rId19"/>
    <sheet name="19.RK_Ex" sheetId="22" r:id="rId20"/>
    <sheet name="20.MD_Ex" sheetId="23" r:id="rId21"/>
    <sheet name="21.BM_Ex" sheetId="24" r:id="rId22"/>
    <sheet name="22.ST_Ex" sheetId="25" r:id="rId23"/>
    <sheet name="23.KE_Ex" sheetId="26" r:id="rId24"/>
    <sheet name="24.PL_Ex" sheetId="27" r:id="rId25"/>
    <sheet name="25.OM_Ex" sheetId="28" r:id="rId26"/>
    <sheet name="26.TB_Ex" sheetId="29" r:id="rId27"/>
  </sheets>
  <calcPr calcId="144525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5" l="1"/>
  <c r="F19" i="5"/>
  <c r="F23" i="5"/>
  <c r="F26" i="5"/>
  <c r="F31" i="5"/>
  <c r="F37" i="5"/>
  <c r="F41" i="5"/>
  <c r="F11" i="5"/>
  <c r="F51" i="5"/>
  <c r="F61" i="5"/>
  <c r="F67" i="5"/>
  <c r="F70" i="5"/>
  <c r="F75" i="5"/>
  <c r="F84" i="5"/>
  <c r="F89" i="5"/>
  <c r="F94" i="5"/>
  <c r="F99" i="5"/>
  <c r="F46" i="5"/>
  <c r="F105" i="5"/>
  <c r="F112" i="5"/>
  <c r="F120" i="5"/>
  <c r="F126" i="5"/>
  <c r="F134" i="5"/>
  <c r="F140" i="5"/>
  <c r="F104" i="5"/>
  <c r="F10" i="5"/>
  <c r="F150" i="5"/>
  <c r="F155" i="5"/>
  <c r="F159" i="5"/>
  <c r="F153" i="5"/>
  <c r="F168" i="5"/>
  <c r="F173" i="5"/>
  <c r="F167" i="5"/>
  <c r="F152" i="5"/>
  <c r="F178" i="5"/>
  <c r="F177" i="5"/>
  <c r="F9" i="5"/>
  <c r="F186" i="5"/>
  <c r="F185" i="5"/>
  <c r="F190" i="5"/>
  <c r="F184" i="5"/>
  <c r="F194" i="5"/>
  <c r="F193" i="5"/>
  <c r="F183" i="5"/>
  <c r="F8" i="5"/>
  <c r="H7" i="30"/>
  <c r="F12" i="7"/>
  <c r="F19" i="7"/>
  <c r="F23" i="7"/>
  <c r="F26" i="7"/>
  <c r="F31" i="7"/>
  <c r="F37" i="7"/>
  <c r="F41" i="7"/>
  <c r="F11" i="7"/>
  <c r="F51" i="7"/>
  <c r="F61" i="7"/>
  <c r="F67" i="7"/>
  <c r="F70" i="7"/>
  <c r="F75" i="7"/>
  <c r="F84" i="7"/>
  <c r="F89" i="7"/>
  <c r="F94" i="7"/>
  <c r="F99" i="7"/>
  <c r="F46" i="7"/>
  <c r="F105" i="7"/>
  <c r="F112" i="7"/>
  <c r="F120" i="7"/>
  <c r="F126" i="7"/>
  <c r="F134" i="7"/>
  <c r="F140" i="7"/>
  <c r="F104" i="7"/>
  <c r="F10" i="7"/>
  <c r="F150" i="7"/>
  <c r="F155" i="7"/>
  <c r="F159" i="7"/>
  <c r="F153" i="7"/>
  <c r="F168" i="7"/>
  <c r="F173" i="7"/>
  <c r="F167" i="7"/>
  <c r="F152" i="7"/>
  <c r="F178" i="7"/>
  <c r="F177" i="7"/>
  <c r="F9" i="7"/>
  <c r="F186" i="7"/>
  <c r="F185" i="7"/>
  <c r="F190" i="7"/>
  <c r="F184" i="7"/>
  <c r="F194" i="7"/>
  <c r="F193" i="7"/>
  <c r="F183" i="7"/>
  <c r="F8" i="7"/>
  <c r="I7" i="30"/>
  <c r="F12" i="13"/>
  <c r="F19" i="13"/>
  <c r="F23" i="13"/>
  <c r="F26" i="13"/>
  <c r="F31" i="13"/>
  <c r="F37" i="13"/>
  <c r="F41" i="13"/>
  <c r="F11" i="13"/>
  <c r="F51" i="13"/>
  <c r="F61" i="13"/>
  <c r="F67" i="13"/>
  <c r="F70" i="13"/>
  <c r="F75" i="13"/>
  <c r="F84" i="13"/>
  <c r="F89" i="13"/>
  <c r="F94" i="13"/>
  <c r="F99" i="13"/>
  <c r="F46" i="13"/>
  <c r="F105" i="13"/>
  <c r="F112" i="13"/>
  <c r="F120" i="13"/>
  <c r="F126" i="13"/>
  <c r="F134" i="13"/>
  <c r="F140" i="13"/>
  <c r="F104" i="13"/>
  <c r="F10" i="13"/>
  <c r="F150" i="13"/>
  <c r="F155" i="13"/>
  <c r="F159" i="13"/>
  <c r="F153" i="13"/>
  <c r="F168" i="13"/>
  <c r="F173" i="13"/>
  <c r="F167" i="13"/>
  <c r="F152" i="13"/>
  <c r="F178" i="13"/>
  <c r="F177" i="13"/>
  <c r="F9" i="13"/>
  <c r="F186" i="13"/>
  <c r="F185" i="13"/>
  <c r="F190" i="13"/>
  <c r="F184" i="13"/>
  <c r="F194" i="13"/>
  <c r="F193" i="13"/>
  <c r="F183" i="13"/>
  <c r="F8" i="13"/>
  <c r="J7" i="30"/>
  <c r="F12" i="8"/>
  <c r="F19" i="8"/>
  <c r="F23" i="8"/>
  <c r="F26" i="8"/>
  <c r="F31" i="8"/>
  <c r="F37" i="8"/>
  <c r="F41" i="8"/>
  <c r="F11" i="8"/>
  <c r="F51" i="8"/>
  <c r="F61" i="8"/>
  <c r="F67" i="8"/>
  <c r="F70" i="8"/>
  <c r="F75" i="8"/>
  <c r="F84" i="8"/>
  <c r="F89" i="8"/>
  <c r="F94" i="8"/>
  <c r="F99" i="8"/>
  <c r="F46" i="8"/>
  <c r="F105" i="8"/>
  <c r="F112" i="8"/>
  <c r="F120" i="8"/>
  <c r="F126" i="8"/>
  <c r="F134" i="8"/>
  <c r="F140" i="8"/>
  <c r="F104" i="8"/>
  <c r="F10" i="8"/>
  <c r="F150" i="8"/>
  <c r="F155" i="8"/>
  <c r="F159" i="8"/>
  <c r="F153" i="8"/>
  <c r="F168" i="8"/>
  <c r="F173" i="8"/>
  <c r="F167" i="8"/>
  <c r="F152" i="8"/>
  <c r="F178" i="8"/>
  <c r="F177" i="8"/>
  <c r="F9" i="8"/>
  <c r="F186" i="8"/>
  <c r="F185" i="8"/>
  <c r="F190" i="8"/>
  <c r="F184" i="8"/>
  <c r="F194" i="8"/>
  <c r="F193" i="8"/>
  <c r="F183" i="8"/>
  <c r="F8" i="8"/>
  <c r="K7" i="30"/>
  <c r="F12" i="9"/>
  <c r="F19" i="9"/>
  <c r="F23" i="9"/>
  <c r="F26" i="9"/>
  <c r="F31" i="9"/>
  <c r="F37" i="9"/>
  <c r="F41" i="9"/>
  <c r="F11" i="9"/>
  <c r="F51" i="9"/>
  <c r="F61" i="9"/>
  <c r="F67" i="9"/>
  <c r="F70" i="9"/>
  <c r="F75" i="9"/>
  <c r="F84" i="9"/>
  <c r="F89" i="9"/>
  <c r="F94" i="9"/>
  <c r="F99" i="9"/>
  <c r="F46" i="9"/>
  <c r="F105" i="9"/>
  <c r="F112" i="9"/>
  <c r="F120" i="9"/>
  <c r="F126" i="9"/>
  <c r="F134" i="9"/>
  <c r="F140" i="9"/>
  <c r="F104" i="9"/>
  <c r="F10" i="9"/>
  <c r="F150" i="9"/>
  <c r="F155" i="9"/>
  <c r="F159" i="9"/>
  <c r="F153" i="9"/>
  <c r="F168" i="9"/>
  <c r="F173" i="9"/>
  <c r="F167" i="9"/>
  <c r="F152" i="9"/>
  <c r="F178" i="9"/>
  <c r="F177" i="9"/>
  <c r="F9" i="9"/>
  <c r="F186" i="9"/>
  <c r="F185" i="9"/>
  <c r="F190" i="9"/>
  <c r="F184" i="9"/>
  <c r="F194" i="9"/>
  <c r="F193" i="9"/>
  <c r="F183" i="9"/>
  <c r="F8" i="9"/>
  <c r="L7" i="30"/>
  <c r="F12" i="10"/>
  <c r="F19" i="10"/>
  <c r="F23" i="10"/>
  <c r="F26" i="10"/>
  <c r="F31" i="10"/>
  <c r="F37" i="10"/>
  <c r="F41" i="10"/>
  <c r="F11" i="10"/>
  <c r="F51" i="10"/>
  <c r="F61" i="10"/>
  <c r="F67" i="10"/>
  <c r="F70" i="10"/>
  <c r="F75" i="10"/>
  <c r="F84" i="10"/>
  <c r="F89" i="10"/>
  <c r="F94" i="10"/>
  <c r="F99" i="10"/>
  <c r="F46" i="10"/>
  <c r="F105" i="10"/>
  <c r="F112" i="10"/>
  <c r="F120" i="10"/>
  <c r="F126" i="10"/>
  <c r="F134" i="10"/>
  <c r="F140" i="10"/>
  <c r="F104" i="10"/>
  <c r="F10" i="10"/>
  <c r="F150" i="10"/>
  <c r="F155" i="10"/>
  <c r="F159" i="10"/>
  <c r="F153" i="10"/>
  <c r="F168" i="10"/>
  <c r="F173" i="10"/>
  <c r="F167" i="10"/>
  <c r="F152" i="10"/>
  <c r="F178" i="10"/>
  <c r="F177" i="10"/>
  <c r="F9" i="10"/>
  <c r="F186" i="10"/>
  <c r="F185" i="10"/>
  <c r="F190" i="10"/>
  <c r="F184" i="10"/>
  <c r="F194" i="10"/>
  <c r="F193" i="10"/>
  <c r="F183" i="10"/>
  <c r="F8" i="10"/>
  <c r="M7" i="30"/>
  <c r="F12" i="12"/>
  <c r="F19" i="12"/>
  <c r="F23" i="12"/>
  <c r="F26" i="12"/>
  <c r="F31" i="12"/>
  <c r="F37" i="12"/>
  <c r="F41" i="12"/>
  <c r="F11" i="12"/>
  <c r="F51" i="12"/>
  <c r="F61" i="12"/>
  <c r="F67" i="12"/>
  <c r="F70" i="12"/>
  <c r="F75" i="12"/>
  <c r="F84" i="12"/>
  <c r="F89" i="12"/>
  <c r="F94" i="12"/>
  <c r="F99" i="12"/>
  <c r="F46" i="12"/>
  <c r="F105" i="12"/>
  <c r="F112" i="12"/>
  <c r="F120" i="12"/>
  <c r="F126" i="12"/>
  <c r="F134" i="12"/>
  <c r="F140" i="12"/>
  <c r="F104" i="12"/>
  <c r="F10" i="12"/>
  <c r="F150" i="12"/>
  <c r="F155" i="12"/>
  <c r="F159" i="12"/>
  <c r="F153" i="12"/>
  <c r="F168" i="12"/>
  <c r="F173" i="12"/>
  <c r="F167" i="12"/>
  <c r="F152" i="12"/>
  <c r="F178" i="12"/>
  <c r="F177" i="12"/>
  <c r="F9" i="12"/>
  <c r="F186" i="12"/>
  <c r="F185" i="12"/>
  <c r="F190" i="12"/>
  <c r="F184" i="12"/>
  <c r="F194" i="12"/>
  <c r="F193" i="12"/>
  <c r="F183" i="12"/>
  <c r="F8" i="12"/>
  <c r="N7" i="30"/>
  <c r="F12" i="11"/>
  <c r="F19" i="11"/>
  <c r="F23" i="11"/>
  <c r="F26" i="11"/>
  <c r="F31" i="11"/>
  <c r="F37" i="11"/>
  <c r="F41" i="11"/>
  <c r="F11" i="11"/>
  <c r="F51" i="11"/>
  <c r="F61" i="11"/>
  <c r="F67" i="11"/>
  <c r="F70" i="11"/>
  <c r="F75" i="11"/>
  <c r="F84" i="11"/>
  <c r="F89" i="11"/>
  <c r="F94" i="11"/>
  <c r="F99" i="11"/>
  <c r="F46" i="11"/>
  <c r="F105" i="11"/>
  <c r="F112" i="11"/>
  <c r="F120" i="11"/>
  <c r="F126" i="11"/>
  <c r="F134" i="11"/>
  <c r="F140" i="11"/>
  <c r="F104" i="11"/>
  <c r="F10" i="11"/>
  <c r="F150" i="11"/>
  <c r="F155" i="11"/>
  <c r="F159" i="11"/>
  <c r="F153" i="11"/>
  <c r="F168" i="11"/>
  <c r="F173" i="11"/>
  <c r="F167" i="11"/>
  <c r="F152" i="11"/>
  <c r="F178" i="11"/>
  <c r="F177" i="11"/>
  <c r="F9" i="11"/>
  <c r="F186" i="11"/>
  <c r="F185" i="11"/>
  <c r="F190" i="11"/>
  <c r="F184" i="11"/>
  <c r="F194" i="11"/>
  <c r="F193" i="11"/>
  <c r="F183" i="11"/>
  <c r="F8" i="11"/>
  <c r="O7" i="30"/>
  <c r="F12" i="14"/>
  <c r="F19" i="14"/>
  <c r="F23" i="14"/>
  <c r="F26" i="14"/>
  <c r="F31" i="14"/>
  <c r="F37" i="14"/>
  <c r="F41" i="14"/>
  <c r="F11" i="14"/>
  <c r="F51" i="14"/>
  <c r="F61" i="14"/>
  <c r="F67" i="14"/>
  <c r="F70" i="14"/>
  <c r="F75" i="14"/>
  <c r="F84" i="14"/>
  <c r="F89" i="14"/>
  <c r="F94" i="14"/>
  <c r="F99" i="14"/>
  <c r="F46" i="14"/>
  <c r="F105" i="14"/>
  <c r="F112" i="14"/>
  <c r="F120" i="14"/>
  <c r="F126" i="14"/>
  <c r="F134" i="14"/>
  <c r="F140" i="14"/>
  <c r="F104" i="14"/>
  <c r="F10" i="14"/>
  <c r="F150" i="14"/>
  <c r="F155" i="14"/>
  <c r="F159" i="14"/>
  <c r="F153" i="14"/>
  <c r="P152" i="30" s="1"/>
  <c r="F152" i="30" s="1"/>
  <c r="F168" i="14"/>
  <c r="F173" i="14"/>
  <c r="F167" i="14"/>
  <c r="F178" i="14"/>
  <c r="F177" i="14"/>
  <c r="F186" i="14"/>
  <c r="F185" i="14"/>
  <c r="F190" i="14"/>
  <c r="F184" i="14"/>
  <c r="F194" i="14"/>
  <c r="F193" i="14"/>
  <c r="F183" i="14"/>
  <c r="F12" i="15"/>
  <c r="F19" i="15"/>
  <c r="F23" i="15"/>
  <c r="F26" i="15"/>
  <c r="F31" i="15"/>
  <c r="F37" i="15"/>
  <c r="F41" i="15"/>
  <c r="F11" i="15"/>
  <c r="F51" i="15"/>
  <c r="F61" i="15"/>
  <c r="F67" i="15"/>
  <c r="F70" i="15"/>
  <c r="F75" i="15"/>
  <c r="F84" i="15"/>
  <c r="F89" i="15"/>
  <c r="F94" i="15"/>
  <c r="F99" i="15"/>
  <c r="F46" i="15"/>
  <c r="F105" i="15"/>
  <c r="F112" i="15"/>
  <c r="F120" i="15"/>
  <c r="F126" i="15"/>
  <c r="F134" i="15"/>
  <c r="F140" i="15"/>
  <c r="F104" i="15"/>
  <c r="F10" i="15"/>
  <c r="F150" i="15"/>
  <c r="F155" i="15"/>
  <c r="F159" i="15"/>
  <c r="F153" i="15"/>
  <c r="F168" i="15"/>
  <c r="F173" i="15"/>
  <c r="F167" i="15"/>
  <c r="F152" i="15"/>
  <c r="F178" i="15"/>
  <c r="F177" i="15"/>
  <c r="F9" i="15"/>
  <c r="F186" i="15"/>
  <c r="F185" i="15"/>
  <c r="F190" i="15"/>
  <c r="F184" i="15"/>
  <c r="F194" i="15"/>
  <c r="F193" i="15"/>
  <c r="F183" i="15"/>
  <c r="F8" i="15"/>
  <c r="Q7" i="30"/>
  <c r="F12" i="16"/>
  <c r="F19" i="16"/>
  <c r="F23" i="16"/>
  <c r="F26" i="16"/>
  <c r="F31" i="16"/>
  <c r="F37" i="16"/>
  <c r="F41" i="16"/>
  <c r="F11" i="16"/>
  <c r="F51" i="16"/>
  <c r="F61" i="16"/>
  <c r="F67" i="16"/>
  <c r="F70" i="16"/>
  <c r="F75" i="16"/>
  <c r="F84" i="16"/>
  <c r="F89" i="16"/>
  <c r="F94" i="16"/>
  <c r="F99" i="16"/>
  <c r="F46" i="16"/>
  <c r="F105" i="16"/>
  <c r="F112" i="16"/>
  <c r="F120" i="16"/>
  <c r="F126" i="16"/>
  <c r="F134" i="16"/>
  <c r="F140" i="16"/>
  <c r="F104" i="16"/>
  <c r="F10" i="16"/>
  <c r="F150" i="16"/>
  <c r="F155" i="16"/>
  <c r="F159" i="16"/>
  <c r="F153" i="16"/>
  <c r="F168" i="16"/>
  <c r="F173" i="16"/>
  <c r="F167" i="16"/>
  <c r="F152" i="16"/>
  <c r="F178" i="16"/>
  <c r="F177" i="16"/>
  <c r="F9" i="16"/>
  <c r="F186" i="16"/>
  <c r="F185" i="16"/>
  <c r="F190" i="16"/>
  <c r="F184" i="16"/>
  <c r="F194" i="16"/>
  <c r="F193" i="16"/>
  <c r="F183" i="16"/>
  <c r="F8" i="16"/>
  <c r="R7" i="30"/>
  <c r="F12" i="17"/>
  <c r="F19" i="17"/>
  <c r="F23" i="17"/>
  <c r="F26" i="17"/>
  <c r="F31" i="17"/>
  <c r="F37" i="17"/>
  <c r="F41" i="17"/>
  <c r="F11" i="17"/>
  <c r="F51" i="17"/>
  <c r="F61" i="17"/>
  <c r="F67" i="17"/>
  <c r="F70" i="17"/>
  <c r="F75" i="17"/>
  <c r="F84" i="17"/>
  <c r="F89" i="17"/>
  <c r="F94" i="17"/>
  <c r="F99" i="17"/>
  <c r="F46" i="17"/>
  <c r="F105" i="17"/>
  <c r="F112" i="17"/>
  <c r="F120" i="17"/>
  <c r="F126" i="17"/>
  <c r="F134" i="17"/>
  <c r="F140" i="17"/>
  <c r="F104" i="17"/>
  <c r="F10" i="17"/>
  <c r="F150" i="17"/>
  <c r="F155" i="17"/>
  <c r="F159" i="17"/>
  <c r="F153" i="17"/>
  <c r="F168" i="17"/>
  <c r="F173" i="17"/>
  <c r="F167" i="17"/>
  <c r="F152" i="17"/>
  <c r="F178" i="17"/>
  <c r="F177" i="17"/>
  <c r="F9" i="17"/>
  <c r="F186" i="17"/>
  <c r="F185" i="17"/>
  <c r="F190" i="17"/>
  <c r="F184" i="17"/>
  <c r="F194" i="17"/>
  <c r="F193" i="17"/>
  <c r="F183" i="17"/>
  <c r="F8" i="17"/>
  <c r="S7" i="30"/>
  <c r="F12" i="18"/>
  <c r="F19" i="18"/>
  <c r="F23" i="18"/>
  <c r="F26" i="18"/>
  <c r="F31" i="18"/>
  <c r="F37" i="18"/>
  <c r="F41" i="18"/>
  <c r="F11" i="18"/>
  <c r="F51" i="18"/>
  <c r="F61" i="18"/>
  <c r="F67" i="18"/>
  <c r="F70" i="18"/>
  <c r="F75" i="18"/>
  <c r="F84" i="18"/>
  <c r="F89" i="18"/>
  <c r="F94" i="18"/>
  <c r="F99" i="18"/>
  <c r="F46" i="18"/>
  <c r="F105" i="18"/>
  <c r="F112" i="18"/>
  <c r="F120" i="18"/>
  <c r="F126" i="18"/>
  <c r="F134" i="18"/>
  <c r="F140" i="18"/>
  <c r="F104" i="18"/>
  <c r="F10" i="18"/>
  <c r="F150" i="18"/>
  <c r="F155" i="18"/>
  <c r="F159" i="18"/>
  <c r="F153" i="18"/>
  <c r="F168" i="18"/>
  <c r="F173" i="18"/>
  <c r="F167" i="18"/>
  <c r="F152" i="18"/>
  <c r="F178" i="18"/>
  <c r="F177" i="18"/>
  <c r="F9" i="18"/>
  <c r="F186" i="18"/>
  <c r="F185" i="18"/>
  <c r="F190" i="18"/>
  <c r="F184" i="18"/>
  <c r="F194" i="18"/>
  <c r="F193" i="18"/>
  <c r="F183" i="18"/>
  <c r="F8" i="18"/>
  <c r="T7" i="30"/>
  <c r="F12" i="19"/>
  <c r="F19" i="19"/>
  <c r="F23" i="19"/>
  <c r="F26" i="19"/>
  <c r="F31" i="19"/>
  <c r="F37" i="19"/>
  <c r="F41" i="19"/>
  <c r="F11" i="19"/>
  <c r="F51" i="19"/>
  <c r="F61" i="19"/>
  <c r="F67" i="19"/>
  <c r="F70" i="19"/>
  <c r="F75" i="19"/>
  <c r="F84" i="19"/>
  <c r="F89" i="19"/>
  <c r="F94" i="19"/>
  <c r="F99" i="19"/>
  <c r="F46" i="19"/>
  <c r="F105" i="19"/>
  <c r="F112" i="19"/>
  <c r="F120" i="19"/>
  <c r="F126" i="19"/>
  <c r="F134" i="19"/>
  <c r="F140" i="19"/>
  <c r="F104" i="19"/>
  <c r="F10" i="19"/>
  <c r="F150" i="19"/>
  <c r="F155" i="19"/>
  <c r="F159" i="19"/>
  <c r="F153" i="19"/>
  <c r="F168" i="19"/>
  <c r="F173" i="19"/>
  <c r="F167" i="19"/>
  <c r="F152" i="19"/>
  <c r="F178" i="19"/>
  <c r="F177" i="19"/>
  <c r="F9" i="19"/>
  <c r="F186" i="19"/>
  <c r="F185" i="19"/>
  <c r="F190" i="19"/>
  <c r="F184" i="19"/>
  <c r="F194" i="19"/>
  <c r="F193" i="19"/>
  <c r="F183" i="19"/>
  <c r="F8" i="19"/>
  <c r="U7" i="30"/>
  <c r="F12" i="20"/>
  <c r="F19" i="20"/>
  <c r="F23" i="20"/>
  <c r="F26" i="20"/>
  <c r="F31" i="20"/>
  <c r="F37" i="20"/>
  <c r="F41" i="20"/>
  <c r="F11" i="20"/>
  <c r="F51" i="20"/>
  <c r="F61" i="20"/>
  <c r="F67" i="20"/>
  <c r="F70" i="20"/>
  <c r="F75" i="20"/>
  <c r="F84" i="20"/>
  <c r="F89" i="20"/>
  <c r="F94" i="20"/>
  <c r="F99" i="20"/>
  <c r="F46" i="20"/>
  <c r="F105" i="20"/>
  <c r="F112" i="20"/>
  <c r="F120" i="20"/>
  <c r="F126" i="20"/>
  <c r="F134" i="20"/>
  <c r="F140" i="20"/>
  <c r="F104" i="20"/>
  <c r="F10" i="20"/>
  <c r="F150" i="20"/>
  <c r="F155" i="20"/>
  <c r="F159" i="20"/>
  <c r="F153" i="20"/>
  <c r="F168" i="20"/>
  <c r="F173" i="20"/>
  <c r="F167" i="20"/>
  <c r="F152" i="20"/>
  <c r="F178" i="20"/>
  <c r="F177" i="20"/>
  <c r="F9" i="20"/>
  <c r="F186" i="20"/>
  <c r="F185" i="20"/>
  <c r="F190" i="20"/>
  <c r="F184" i="20"/>
  <c r="F194" i="20"/>
  <c r="F193" i="20"/>
  <c r="F183" i="20"/>
  <c r="F8" i="20"/>
  <c r="V7" i="30"/>
  <c r="F12" i="21"/>
  <c r="F19" i="21"/>
  <c r="F23" i="21"/>
  <c r="F26" i="21"/>
  <c r="F31" i="21"/>
  <c r="F37" i="21"/>
  <c r="F41" i="21"/>
  <c r="F11" i="21"/>
  <c r="F51" i="21"/>
  <c r="F61" i="21"/>
  <c r="F67" i="21"/>
  <c r="F70" i="21"/>
  <c r="F75" i="21"/>
  <c r="F84" i="21"/>
  <c r="F89" i="21"/>
  <c r="F94" i="21"/>
  <c r="F99" i="21"/>
  <c r="F46" i="21"/>
  <c r="F105" i="21"/>
  <c r="F112" i="21"/>
  <c r="F120" i="21"/>
  <c r="F126" i="21"/>
  <c r="F134" i="21"/>
  <c r="F140" i="21"/>
  <c r="F104" i="21"/>
  <c r="F10" i="21"/>
  <c r="F150" i="21"/>
  <c r="F155" i="21"/>
  <c r="F159" i="21"/>
  <c r="F153" i="21"/>
  <c r="F168" i="21"/>
  <c r="F173" i="21"/>
  <c r="F167" i="21"/>
  <c r="F152" i="21"/>
  <c r="F178" i="21"/>
  <c r="F177" i="21"/>
  <c r="F9" i="21"/>
  <c r="F186" i="21"/>
  <c r="F185" i="21"/>
  <c r="F190" i="21"/>
  <c r="F184" i="21"/>
  <c r="F194" i="21"/>
  <c r="F193" i="21"/>
  <c r="F183" i="21"/>
  <c r="F8" i="21"/>
  <c r="W7" i="30"/>
  <c r="F12" i="22"/>
  <c r="F19" i="22"/>
  <c r="F23" i="22"/>
  <c r="F26" i="22"/>
  <c r="F31" i="22"/>
  <c r="F37" i="22"/>
  <c r="F41" i="22"/>
  <c r="F11" i="22"/>
  <c r="F51" i="22"/>
  <c r="F61" i="22"/>
  <c r="F67" i="22"/>
  <c r="F70" i="22"/>
  <c r="F75" i="22"/>
  <c r="F84" i="22"/>
  <c r="F89" i="22"/>
  <c r="F94" i="22"/>
  <c r="F99" i="22"/>
  <c r="F46" i="22"/>
  <c r="F105" i="22"/>
  <c r="F112" i="22"/>
  <c r="F120" i="22"/>
  <c r="F126" i="22"/>
  <c r="F134" i="22"/>
  <c r="F140" i="22"/>
  <c r="F104" i="22"/>
  <c r="F10" i="22"/>
  <c r="F150" i="22"/>
  <c r="F155" i="22"/>
  <c r="F159" i="22"/>
  <c r="F153" i="22"/>
  <c r="F168" i="22"/>
  <c r="F173" i="22"/>
  <c r="F167" i="22"/>
  <c r="F152" i="22"/>
  <c r="F178" i="22"/>
  <c r="F177" i="22"/>
  <c r="F9" i="22"/>
  <c r="F186" i="22"/>
  <c r="F185" i="22"/>
  <c r="F190" i="22"/>
  <c r="F184" i="22"/>
  <c r="F194" i="22"/>
  <c r="F193" i="22"/>
  <c r="F183" i="22"/>
  <c r="F8" i="22"/>
  <c r="X7" i="30"/>
  <c r="F12" i="23"/>
  <c r="F19" i="23"/>
  <c r="F23" i="23"/>
  <c r="F26" i="23"/>
  <c r="F31" i="23"/>
  <c r="F37" i="23"/>
  <c r="F41" i="23"/>
  <c r="F11" i="23"/>
  <c r="F51" i="23"/>
  <c r="F61" i="23"/>
  <c r="F67" i="23"/>
  <c r="F70" i="23"/>
  <c r="F75" i="23"/>
  <c r="F84" i="23"/>
  <c r="F89" i="23"/>
  <c r="F94" i="23"/>
  <c r="F99" i="23"/>
  <c r="F46" i="23"/>
  <c r="F105" i="23"/>
  <c r="F112" i="23"/>
  <c r="F120" i="23"/>
  <c r="F126" i="23"/>
  <c r="F134" i="23"/>
  <c r="F140" i="23"/>
  <c r="F104" i="23"/>
  <c r="F10" i="23"/>
  <c r="F150" i="23"/>
  <c r="F155" i="23"/>
  <c r="F159" i="23"/>
  <c r="F153" i="23"/>
  <c r="F168" i="23"/>
  <c r="F173" i="23"/>
  <c r="F167" i="23"/>
  <c r="F152" i="23"/>
  <c r="F178" i="23"/>
  <c r="F177" i="23"/>
  <c r="F9" i="23"/>
  <c r="F186" i="23"/>
  <c r="F185" i="23"/>
  <c r="F190" i="23"/>
  <c r="F184" i="23"/>
  <c r="F194" i="23"/>
  <c r="F193" i="23"/>
  <c r="F183" i="23"/>
  <c r="F8" i="23"/>
  <c r="Y7" i="30"/>
  <c r="F12" i="24"/>
  <c r="F19" i="24"/>
  <c r="F23" i="24"/>
  <c r="F26" i="24"/>
  <c r="F31" i="24"/>
  <c r="F37" i="24"/>
  <c r="F41" i="24"/>
  <c r="F11" i="24"/>
  <c r="F51" i="24"/>
  <c r="F61" i="24"/>
  <c r="F67" i="24"/>
  <c r="F70" i="24"/>
  <c r="F75" i="24"/>
  <c r="F84" i="24"/>
  <c r="F89" i="24"/>
  <c r="F94" i="24"/>
  <c r="F99" i="24"/>
  <c r="F46" i="24"/>
  <c r="F105" i="24"/>
  <c r="F112" i="24"/>
  <c r="F120" i="24"/>
  <c r="F126" i="24"/>
  <c r="F134" i="24"/>
  <c r="F140" i="24"/>
  <c r="F104" i="24"/>
  <c r="F10" i="24"/>
  <c r="F150" i="24"/>
  <c r="F155" i="24"/>
  <c r="F159" i="24"/>
  <c r="F153" i="24"/>
  <c r="F168" i="24"/>
  <c r="F173" i="24"/>
  <c r="F167" i="24"/>
  <c r="F152" i="24"/>
  <c r="F178" i="24"/>
  <c r="F177" i="24"/>
  <c r="F9" i="24"/>
  <c r="F186" i="24"/>
  <c r="F185" i="24"/>
  <c r="F190" i="24"/>
  <c r="F184" i="24"/>
  <c r="F194" i="24"/>
  <c r="F193" i="24"/>
  <c r="F183" i="24"/>
  <c r="F8" i="24"/>
  <c r="Z7" i="30"/>
  <c r="F12" i="25"/>
  <c r="F19" i="25"/>
  <c r="F23" i="25"/>
  <c r="F26" i="25"/>
  <c r="F31" i="25"/>
  <c r="F37" i="25"/>
  <c r="F41" i="25"/>
  <c r="F11" i="25"/>
  <c r="F51" i="25"/>
  <c r="F61" i="25"/>
  <c r="F67" i="25"/>
  <c r="F70" i="25"/>
  <c r="F75" i="25"/>
  <c r="F84" i="25"/>
  <c r="F89" i="25"/>
  <c r="F94" i="25"/>
  <c r="F99" i="25"/>
  <c r="F46" i="25"/>
  <c r="F105" i="25"/>
  <c r="F112" i="25"/>
  <c r="F120" i="25"/>
  <c r="F126" i="25"/>
  <c r="F134" i="25"/>
  <c r="F140" i="25"/>
  <c r="F104" i="25"/>
  <c r="F10" i="25"/>
  <c r="F150" i="25"/>
  <c r="F155" i="25"/>
  <c r="F159" i="25"/>
  <c r="F153" i="25"/>
  <c r="F168" i="25"/>
  <c r="F173" i="25"/>
  <c r="F167" i="25"/>
  <c r="F152" i="25"/>
  <c r="F178" i="25"/>
  <c r="F177" i="25"/>
  <c r="F9" i="25"/>
  <c r="F186" i="25"/>
  <c r="F185" i="25"/>
  <c r="F190" i="25"/>
  <c r="F184" i="25"/>
  <c r="F194" i="25"/>
  <c r="F193" i="25"/>
  <c r="F183" i="25"/>
  <c r="F8" i="25"/>
  <c r="AA7" i="30"/>
  <c r="F12" i="26"/>
  <c r="F19" i="26"/>
  <c r="F23" i="26"/>
  <c r="F26" i="26"/>
  <c r="F31" i="26"/>
  <c r="F37" i="26"/>
  <c r="F41" i="26"/>
  <c r="F11" i="26"/>
  <c r="F51" i="26"/>
  <c r="F61" i="26"/>
  <c r="F67" i="26"/>
  <c r="F70" i="26"/>
  <c r="F75" i="26"/>
  <c r="F84" i="26"/>
  <c r="F89" i="26"/>
  <c r="F94" i="26"/>
  <c r="F99" i="26"/>
  <c r="F46" i="26"/>
  <c r="F105" i="26"/>
  <c r="F112" i="26"/>
  <c r="F120" i="26"/>
  <c r="F126" i="26"/>
  <c r="F134" i="26"/>
  <c r="F140" i="26"/>
  <c r="F104" i="26"/>
  <c r="F10" i="26"/>
  <c r="F150" i="26"/>
  <c r="F155" i="26"/>
  <c r="F159" i="26"/>
  <c r="F153" i="26"/>
  <c r="F168" i="26"/>
  <c r="F173" i="26"/>
  <c r="F167" i="26"/>
  <c r="F152" i="26"/>
  <c r="F178" i="26"/>
  <c r="F177" i="26"/>
  <c r="F9" i="26"/>
  <c r="F186" i="26"/>
  <c r="F185" i="26"/>
  <c r="F190" i="26"/>
  <c r="F184" i="26"/>
  <c r="F194" i="26"/>
  <c r="F193" i="26"/>
  <c r="F183" i="26"/>
  <c r="F8" i="26"/>
  <c r="AB7" i="30"/>
  <c r="F12" i="27"/>
  <c r="F19" i="27"/>
  <c r="F23" i="27"/>
  <c r="F26" i="27"/>
  <c r="F31" i="27"/>
  <c r="F37" i="27"/>
  <c r="F41" i="27"/>
  <c r="F11" i="27"/>
  <c r="F51" i="27"/>
  <c r="F61" i="27"/>
  <c r="F67" i="27"/>
  <c r="F70" i="27"/>
  <c r="F75" i="27"/>
  <c r="F84" i="27"/>
  <c r="F89" i="27"/>
  <c r="F94" i="27"/>
  <c r="F99" i="27"/>
  <c r="F46" i="27"/>
  <c r="F105" i="27"/>
  <c r="F112" i="27"/>
  <c r="F120" i="27"/>
  <c r="F126" i="27"/>
  <c r="F134" i="27"/>
  <c r="F140" i="27"/>
  <c r="F104" i="27"/>
  <c r="F10" i="27"/>
  <c r="F150" i="27"/>
  <c r="F155" i="27"/>
  <c r="F159" i="27"/>
  <c r="F153" i="27"/>
  <c r="F168" i="27"/>
  <c r="F173" i="27"/>
  <c r="F167" i="27"/>
  <c r="F152" i="27"/>
  <c r="F178" i="27"/>
  <c r="F177" i="27"/>
  <c r="F9" i="27"/>
  <c r="F186" i="27"/>
  <c r="F185" i="27"/>
  <c r="F190" i="27"/>
  <c r="F184" i="27"/>
  <c r="F194" i="27"/>
  <c r="F193" i="27"/>
  <c r="F183" i="27"/>
  <c r="F8" i="27"/>
  <c r="AC7" i="30"/>
  <c r="F12" i="28"/>
  <c r="F19" i="28"/>
  <c r="F23" i="28"/>
  <c r="F26" i="28"/>
  <c r="F31" i="28"/>
  <c r="F37" i="28"/>
  <c r="F41" i="28"/>
  <c r="F11" i="28"/>
  <c r="F51" i="28"/>
  <c r="F61" i="28"/>
  <c r="F67" i="28"/>
  <c r="F70" i="28"/>
  <c r="F75" i="28"/>
  <c r="F84" i="28"/>
  <c r="F89" i="28"/>
  <c r="F94" i="28"/>
  <c r="F99" i="28"/>
  <c r="F46" i="28"/>
  <c r="F105" i="28"/>
  <c r="F112" i="28"/>
  <c r="F120" i="28"/>
  <c r="F126" i="28"/>
  <c r="F134" i="28"/>
  <c r="F140" i="28"/>
  <c r="F104" i="28"/>
  <c r="F10" i="28"/>
  <c r="F150" i="28"/>
  <c r="F155" i="28"/>
  <c r="F159" i="28"/>
  <c r="F153" i="28"/>
  <c r="F168" i="28"/>
  <c r="F173" i="28"/>
  <c r="F167" i="28"/>
  <c r="F152" i="28"/>
  <c r="F178" i="28"/>
  <c r="F177" i="28"/>
  <c r="F9" i="28"/>
  <c r="F186" i="28"/>
  <c r="F185" i="28"/>
  <c r="F190" i="28"/>
  <c r="F184" i="28"/>
  <c r="F194" i="28"/>
  <c r="F193" i="28"/>
  <c r="F183" i="28"/>
  <c r="F8" i="28"/>
  <c r="AD7" i="30"/>
  <c r="F12" i="29"/>
  <c r="F11" i="29" s="1"/>
  <c r="F19" i="29"/>
  <c r="F23" i="29"/>
  <c r="F26" i="29"/>
  <c r="F31" i="29"/>
  <c r="F37" i="29"/>
  <c r="F41" i="29"/>
  <c r="F51" i="29"/>
  <c r="F61" i="29"/>
  <c r="F67" i="29"/>
  <c r="F70" i="29"/>
  <c r="F75" i="29"/>
  <c r="F84" i="29"/>
  <c r="F89" i="29"/>
  <c r="F94" i="29"/>
  <c r="F99" i="29"/>
  <c r="F46" i="29"/>
  <c r="F105" i="29"/>
  <c r="F112" i="29"/>
  <c r="F120" i="29"/>
  <c r="F126" i="29"/>
  <c r="F134" i="29"/>
  <c r="F140" i="29"/>
  <c r="F104" i="29"/>
  <c r="F150" i="29"/>
  <c r="F155" i="29"/>
  <c r="F159" i="29"/>
  <c r="F153" i="29"/>
  <c r="F168" i="29"/>
  <c r="F173" i="29"/>
  <c r="F167" i="29"/>
  <c r="F152" i="29"/>
  <c r="F178" i="29"/>
  <c r="F177" i="29"/>
  <c r="F186" i="29"/>
  <c r="F185" i="29"/>
  <c r="F190" i="29"/>
  <c r="F184" i="29"/>
  <c r="F194" i="29"/>
  <c r="F193" i="29"/>
  <c r="F183" i="29"/>
  <c r="H8" i="30"/>
  <c r="I8" i="30"/>
  <c r="J8" i="30"/>
  <c r="K8" i="30"/>
  <c r="L8" i="30"/>
  <c r="M8" i="30"/>
  <c r="N8" i="30"/>
  <c r="O8" i="30"/>
  <c r="Q8" i="30"/>
  <c r="R8" i="30"/>
  <c r="S8" i="30"/>
  <c r="T8" i="30"/>
  <c r="U8" i="30"/>
  <c r="V8" i="30"/>
  <c r="W8" i="30"/>
  <c r="X8" i="30"/>
  <c r="Y8" i="30"/>
  <c r="Z8" i="30"/>
  <c r="AA8" i="30"/>
  <c r="AB8" i="30"/>
  <c r="AC8" i="30"/>
  <c r="AD8" i="30"/>
  <c r="H9" i="30"/>
  <c r="I9" i="30"/>
  <c r="J9" i="30"/>
  <c r="K9" i="30"/>
  <c r="L9" i="30"/>
  <c r="M9" i="30"/>
  <c r="N9" i="30"/>
  <c r="O9" i="30"/>
  <c r="P9" i="30"/>
  <c r="Q9" i="30"/>
  <c r="R9" i="30"/>
  <c r="S9" i="30"/>
  <c r="T9" i="30"/>
  <c r="U9" i="30"/>
  <c r="V9" i="30"/>
  <c r="W9" i="30"/>
  <c r="X9" i="30"/>
  <c r="Y9" i="30"/>
  <c r="Z9" i="30"/>
  <c r="AA9" i="30"/>
  <c r="AB9" i="30"/>
  <c r="AC9" i="30"/>
  <c r="AD9" i="30"/>
  <c r="H10" i="30"/>
  <c r="I10" i="30"/>
  <c r="J10" i="30"/>
  <c r="K10" i="30"/>
  <c r="L10" i="30"/>
  <c r="M10" i="30"/>
  <c r="N10" i="30"/>
  <c r="O10" i="30"/>
  <c r="P10" i="30"/>
  <c r="Q10" i="30"/>
  <c r="R10" i="30"/>
  <c r="S10" i="30"/>
  <c r="T10" i="30"/>
  <c r="U10" i="30"/>
  <c r="V10" i="30"/>
  <c r="W10" i="30"/>
  <c r="X10" i="30"/>
  <c r="Y10" i="30"/>
  <c r="Z10" i="30"/>
  <c r="AA10" i="30"/>
  <c r="AB10" i="30"/>
  <c r="AC10" i="30"/>
  <c r="AD10" i="30"/>
  <c r="H11" i="30"/>
  <c r="I11" i="30"/>
  <c r="J11" i="30"/>
  <c r="K11" i="30"/>
  <c r="L11" i="30"/>
  <c r="M11" i="30"/>
  <c r="N11" i="30"/>
  <c r="O11" i="30"/>
  <c r="P11" i="30"/>
  <c r="Q11" i="30"/>
  <c r="R11" i="30"/>
  <c r="S11" i="30"/>
  <c r="T11" i="30"/>
  <c r="U11" i="30"/>
  <c r="V11" i="30"/>
  <c r="W11" i="30"/>
  <c r="X11" i="30"/>
  <c r="Y11" i="30"/>
  <c r="Z11" i="30"/>
  <c r="AA11" i="30"/>
  <c r="AB11" i="30"/>
  <c r="AC11" i="30"/>
  <c r="AD11" i="30"/>
  <c r="H12" i="30"/>
  <c r="I12" i="30"/>
  <c r="J12" i="30"/>
  <c r="K12" i="30"/>
  <c r="L12" i="30"/>
  <c r="M12" i="30"/>
  <c r="N12" i="30"/>
  <c r="O12" i="30"/>
  <c r="P12" i="30"/>
  <c r="Q12" i="30"/>
  <c r="R12" i="30"/>
  <c r="S12" i="30"/>
  <c r="T12" i="30"/>
  <c r="U12" i="30"/>
  <c r="V12" i="30"/>
  <c r="W12" i="30"/>
  <c r="X12" i="30"/>
  <c r="Y12" i="30"/>
  <c r="Z12" i="30"/>
  <c r="AA12" i="30"/>
  <c r="AB12" i="30"/>
  <c r="AC12" i="30"/>
  <c r="AD12" i="30"/>
  <c r="AE12" i="30"/>
  <c r="H13" i="30"/>
  <c r="I13" i="30"/>
  <c r="J13" i="30"/>
  <c r="K13" i="30"/>
  <c r="L13" i="30"/>
  <c r="M13" i="30"/>
  <c r="N13" i="30"/>
  <c r="O13" i="30"/>
  <c r="P13" i="30"/>
  <c r="Q13" i="30"/>
  <c r="R13" i="30"/>
  <c r="S13" i="30"/>
  <c r="T13" i="30"/>
  <c r="U13" i="30"/>
  <c r="V13" i="30"/>
  <c r="W13" i="30"/>
  <c r="X13" i="30"/>
  <c r="Y13" i="30"/>
  <c r="Z13" i="30"/>
  <c r="AA13" i="30"/>
  <c r="AB13" i="30"/>
  <c r="AC13" i="30"/>
  <c r="AD13" i="30"/>
  <c r="AE13" i="30"/>
  <c r="H14" i="30"/>
  <c r="I14" i="30"/>
  <c r="J14" i="30"/>
  <c r="K14" i="30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Y14" i="30"/>
  <c r="Z14" i="30"/>
  <c r="AA14" i="30"/>
  <c r="AB14" i="30"/>
  <c r="AC14" i="30"/>
  <c r="AD14" i="30"/>
  <c r="AE14" i="30"/>
  <c r="H15" i="30"/>
  <c r="I15" i="30"/>
  <c r="J15" i="30"/>
  <c r="K15" i="30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Y15" i="30"/>
  <c r="Z15" i="30"/>
  <c r="AA15" i="30"/>
  <c r="AB15" i="30"/>
  <c r="AC15" i="30"/>
  <c r="AD15" i="30"/>
  <c r="AE15" i="30"/>
  <c r="H16" i="30"/>
  <c r="I16" i="30"/>
  <c r="J16" i="30"/>
  <c r="K16" i="30"/>
  <c r="L16" i="30"/>
  <c r="M16" i="30"/>
  <c r="N16" i="30"/>
  <c r="O16" i="30"/>
  <c r="P16" i="30"/>
  <c r="Q16" i="30"/>
  <c r="R16" i="30"/>
  <c r="S16" i="30"/>
  <c r="T16" i="30"/>
  <c r="U16" i="30"/>
  <c r="V16" i="30"/>
  <c r="W16" i="30"/>
  <c r="X16" i="30"/>
  <c r="Y16" i="30"/>
  <c r="Z16" i="30"/>
  <c r="AA16" i="30"/>
  <c r="AB16" i="30"/>
  <c r="AC16" i="30"/>
  <c r="AD16" i="30"/>
  <c r="AE16" i="30"/>
  <c r="H17" i="30"/>
  <c r="I17" i="30"/>
  <c r="J17" i="30"/>
  <c r="K17" i="30"/>
  <c r="L17" i="30"/>
  <c r="M17" i="30"/>
  <c r="N17" i="30"/>
  <c r="O17" i="30"/>
  <c r="P17" i="30"/>
  <c r="Q17" i="30"/>
  <c r="R17" i="30"/>
  <c r="S17" i="30"/>
  <c r="T17" i="30"/>
  <c r="U17" i="30"/>
  <c r="V17" i="30"/>
  <c r="W17" i="30"/>
  <c r="X17" i="30"/>
  <c r="Y17" i="30"/>
  <c r="Z17" i="30"/>
  <c r="AA17" i="30"/>
  <c r="AB17" i="30"/>
  <c r="AC17" i="30"/>
  <c r="AD17" i="30"/>
  <c r="AE17" i="30"/>
  <c r="F17" i="30" s="1"/>
  <c r="H18" i="30"/>
  <c r="I18" i="30"/>
  <c r="J18" i="30"/>
  <c r="K18" i="30"/>
  <c r="L18" i="30"/>
  <c r="M18" i="30"/>
  <c r="N18" i="30"/>
  <c r="O18" i="30"/>
  <c r="P18" i="30"/>
  <c r="Q18" i="30"/>
  <c r="R18" i="30"/>
  <c r="S18" i="30"/>
  <c r="T18" i="30"/>
  <c r="U18" i="30"/>
  <c r="V18" i="30"/>
  <c r="W18" i="30"/>
  <c r="X18" i="30"/>
  <c r="Y18" i="30"/>
  <c r="Z18" i="30"/>
  <c r="AA18" i="30"/>
  <c r="AB18" i="30"/>
  <c r="AC18" i="30"/>
  <c r="AD18" i="30"/>
  <c r="AE18" i="30"/>
  <c r="H19" i="30"/>
  <c r="I19" i="30"/>
  <c r="J19" i="30"/>
  <c r="K19" i="30"/>
  <c r="L19" i="30"/>
  <c r="M19" i="30"/>
  <c r="N19" i="30"/>
  <c r="O19" i="30"/>
  <c r="P19" i="30"/>
  <c r="Q19" i="30"/>
  <c r="R19" i="30"/>
  <c r="S19" i="30"/>
  <c r="T19" i="30"/>
  <c r="U19" i="30"/>
  <c r="V19" i="30"/>
  <c r="W19" i="30"/>
  <c r="X19" i="30"/>
  <c r="Y19" i="30"/>
  <c r="Z19" i="30"/>
  <c r="AA19" i="30"/>
  <c r="AB19" i="30"/>
  <c r="AC19" i="30"/>
  <c r="AD19" i="30"/>
  <c r="AE19" i="30"/>
  <c r="H20" i="30"/>
  <c r="I20" i="30"/>
  <c r="J20" i="30"/>
  <c r="K20" i="30"/>
  <c r="L20" i="30"/>
  <c r="M20" i="30"/>
  <c r="N20" i="30"/>
  <c r="O20" i="30"/>
  <c r="P20" i="30"/>
  <c r="Q20" i="30"/>
  <c r="R20" i="30"/>
  <c r="S20" i="30"/>
  <c r="T20" i="30"/>
  <c r="U20" i="30"/>
  <c r="V20" i="30"/>
  <c r="W20" i="30"/>
  <c r="X20" i="30"/>
  <c r="Y20" i="30"/>
  <c r="Z20" i="30"/>
  <c r="AA20" i="30"/>
  <c r="AB20" i="30"/>
  <c r="AC20" i="30"/>
  <c r="AD20" i="30"/>
  <c r="AE20" i="30"/>
  <c r="H21" i="30"/>
  <c r="I21" i="30"/>
  <c r="J21" i="30"/>
  <c r="K21" i="30"/>
  <c r="L21" i="30"/>
  <c r="M21" i="30"/>
  <c r="N21" i="30"/>
  <c r="O21" i="30"/>
  <c r="P21" i="30"/>
  <c r="Q21" i="30"/>
  <c r="R21" i="30"/>
  <c r="S21" i="30"/>
  <c r="T21" i="30"/>
  <c r="U21" i="30"/>
  <c r="V21" i="30"/>
  <c r="W21" i="30"/>
  <c r="X21" i="30"/>
  <c r="Y21" i="30"/>
  <c r="Z21" i="30"/>
  <c r="AA21" i="30"/>
  <c r="AB21" i="30"/>
  <c r="AC21" i="30"/>
  <c r="AD21" i="30"/>
  <c r="AE21" i="30"/>
  <c r="H22" i="30"/>
  <c r="I22" i="30"/>
  <c r="J22" i="30"/>
  <c r="K22" i="30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Y22" i="30"/>
  <c r="Z22" i="30"/>
  <c r="AA22" i="30"/>
  <c r="AB22" i="30"/>
  <c r="AC22" i="30"/>
  <c r="AD22" i="30"/>
  <c r="AE22" i="30"/>
  <c r="H23" i="30"/>
  <c r="I23" i="30"/>
  <c r="J23" i="30"/>
  <c r="K23" i="30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Y23" i="30"/>
  <c r="Z23" i="30"/>
  <c r="AA23" i="30"/>
  <c r="AB23" i="30"/>
  <c r="AC23" i="30"/>
  <c r="AD23" i="30"/>
  <c r="AE23" i="30"/>
  <c r="H24" i="30"/>
  <c r="I24" i="30"/>
  <c r="J24" i="30"/>
  <c r="K24" i="30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Y24" i="30"/>
  <c r="Z24" i="30"/>
  <c r="AA24" i="30"/>
  <c r="AB24" i="30"/>
  <c r="AC24" i="30"/>
  <c r="AD24" i="30"/>
  <c r="AE24" i="30"/>
  <c r="H25" i="30"/>
  <c r="I25" i="30"/>
  <c r="J25" i="30"/>
  <c r="K25" i="30"/>
  <c r="L25" i="30"/>
  <c r="M25" i="30"/>
  <c r="N25" i="30"/>
  <c r="O25" i="30"/>
  <c r="P25" i="30"/>
  <c r="Q25" i="30"/>
  <c r="R25" i="30"/>
  <c r="S25" i="30"/>
  <c r="T25" i="30"/>
  <c r="U25" i="30"/>
  <c r="V25" i="30"/>
  <c r="W25" i="30"/>
  <c r="X25" i="30"/>
  <c r="Y25" i="30"/>
  <c r="Z25" i="30"/>
  <c r="AA25" i="30"/>
  <c r="AB25" i="30"/>
  <c r="AC25" i="30"/>
  <c r="AD25" i="30"/>
  <c r="AE25" i="30"/>
  <c r="H26" i="30"/>
  <c r="I26" i="30"/>
  <c r="J26" i="30"/>
  <c r="K26" i="30"/>
  <c r="L26" i="30"/>
  <c r="M26" i="30"/>
  <c r="N26" i="30"/>
  <c r="O26" i="30"/>
  <c r="P26" i="30"/>
  <c r="Q26" i="30"/>
  <c r="R26" i="30"/>
  <c r="S26" i="30"/>
  <c r="T26" i="30"/>
  <c r="U26" i="30"/>
  <c r="V26" i="30"/>
  <c r="W26" i="30"/>
  <c r="X26" i="30"/>
  <c r="Y26" i="30"/>
  <c r="Z26" i="30"/>
  <c r="AA26" i="30"/>
  <c r="AB26" i="30"/>
  <c r="AC26" i="30"/>
  <c r="AD26" i="30"/>
  <c r="AE26" i="30"/>
  <c r="H27" i="30"/>
  <c r="I27" i="30"/>
  <c r="J27" i="30"/>
  <c r="K27" i="30"/>
  <c r="L27" i="30"/>
  <c r="M27" i="30"/>
  <c r="N27" i="30"/>
  <c r="O27" i="30"/>
  <c r="P27" i="30"/>
  <c r="Q27" i="30"/>
  <c r="R27" i="30"/>
  <c r="S27" i="30"/>
  <c r="T27" i="30"/>
  <c r="U27" i="30"/>
  <c r="V27" i="30"/>
  <c r="W27" i="30"/>
  <c r="X27" i="30"/>
  <c r="Y27" i="30"/>
  <c r="Z27" i="30"/>
  <c r="AA27" i="30"/>
  <c r="AB27" i="30"/>
  <c r="AC27" i="30"/>
  <c r="AD27" i="30"/>
  <c r="AE27" i="30"/>
  <c r="H28" i="30"/>
  <c r="I28" i="30"/>
  <c r="J28" i="30"/>
  <c r="K28" i="30"/>
  <c r="L28" i="30"/>
  <c r="M28" i="30"/>
  <c r="N28" i="30"/>
  <c r="O28" i="30"/>
  <c r="P28" i="30"/>
  <c r="Q28" i="30"/>
  <c r="R28" i="30"/>
  <c r="S28" i="30"/>
  <c r="T28" i="30"/>
  <c r="U28" i="30"/>
  <c r="V28" i="30"/>
  <c r="W28" i="30"/>
  <c r="X28" i="30"/>
  <c r="Y28" i="30"/>
  <c r="Z28" i="30"/>
  <c r="AA28" i="30"/>
  <c r="AB28" i="30"/>
  <c r="AC28" i="30"/>
  <c r="AD28" i="30"/>
  <c r="AE28" i="30"/>
  <c r="H29" i="30"/>
  <c r="I29" i="30"/>
  <c r="J29" i="30"/>
  <c r="K29" i="30"/>
  <c r="L29" i="30"/>
  <c r="M29" i="30"/>
  <c r="N29" i="30"/>
  <c r="O29" i="30"/>
  <c r="P29" i="30"/>
  <c r="Q29" i="30"/>
  <c r="R29" i="30"/>
  <c r="S29" i="30"/>
  <c r="T29" i="30"/>
  <c r="U29" i="30"/>
  <c r="V29" i="30"/>
  <c r="W29" i="30"/>
  <c r="X29" i="30"/>
  <c r="Y29" i="30"/>
  <c r="Z29" i="30"/>
  <c r="AA29" i="30"/>
  <c r="AB29" i="30"/>
  <c r="AC29" i="30"/>
  <c r="AD29" i="30"/>
  <c r="AE29" i="30"/>
  <c r="H30" i="30"/>
  <c r="I30" i="30"/>
  <c r="J30" i="30"/>
  <c r="K30" i="30"/>
  <c r="L30" i="30"/>
  <c r="M30" i="30"/>
  <c r="N30" i="30"/>
  <c r="O30" i="30"/>
  <c r="P30" i="30"/>
  <c r="Q30" i="30"/>
  <c r="R30" i="30"/>
  <c r="S30" i="30"/>
  <c r="T30" i="30"/>
  <c r="U30" i="30"/>
  <c r="V30" i="30"/>
  <c r="W30" i="30"/>
  <c r="X30" i="30"/>
  <c r="Y30" i="30"/>
  <c r="Z30" i="30"/>
  <c r="AA30" i="30"/>
  <c r="AB30" i="30"/>
  <c r="AC30" i="30"/>
  <c r="AD30" i="30"/>
  <c r="AE30" i="30"/>
  <c r="H31" i="30"/>
  <c r="I31" i="30"/>
  <c r="J31" i="30"/>
  <c r="K31" i="30"/>
  <c r="L31" i="30"/>
  <c r="M31" i="30"/>
  <c r="N31" i="30"/>
  <c r="O31" i="30"/>
  <c r="P31" i="30"/>
  <c r="Q31" i="30"/>
  <c r="R31" i="30"/>
  <c r="S31" i="30"/>
  <c r="T31" i="30"/>
  <c r="U31" i="30"/>
  <c r="V31" i="30"/>
  <c r="W31" i="30"/>
  <c r="X31" i="30"/>
  <c r="Y31" i="30"/>
  <c r="Z31" i="30"/>
  <c r="AA31" i="30"/>
  <c r="AB31" i="30"/>
  <c r="AC31" i="30"/>
  <c r="AD31" i="30"/>
  <c r="AE31" i="30"/>
  <c r="H32" i="30"/>
  <c r="I32" i="30"/>
  <c r="J32" i="30"/>
  <c r="K32" i="30"/>
  <c r="L32" i="30"/>
  <c r="M32" i="30"/>
  <c r="N32" i="30"/>
  <c r="O32" i="30"/>
  <c r="P32" i="30"/>
  <c r="Q32" i="30"/>
  <c r="R32" i="30"/>
  <c r="S32" i="30"/>
  <c r="T32" i="30"/>
  <c r="U32" i="30"/>
  <c r="V32" i="30"/>
  <c r="W32" i="30"/>
  <c r="X32" i="30"/>
  <c r="Y32" i="30"/>
  <c r="Z32" i="30"/>
  <c r="AA32" i="30"/>
  <c r="AB32" i="30"/>
  <c r="AC32" i="30"/>
  <c r="AD32" i="30"/>
  <c r="AE32" i="30"/>
  <c r="H33" i="30"/>
  <c r="I33" i="30"/>
  <c r="J33" i="30"/>
  <c r="K33" i="30"/>
  <c r="L33" i="30"/>
  <c r="M33" i="30"/>
  <c r="N33" i="30"/>
  <c r="O33" i="30"/>
  <c r="P33" i="30"/>
  <c r="Q33" i="30"/>
  <c r="R33" i="30"/>
  <c r="S33" i="30"/>
  <c r="T33" i="30"/>
  <c r="U33" i="30"/>
  <c r="V33" i="30"/>
  <c r="W33" i="30"/>
  <c r="X33" i="30"/>
  <c r="Y33" i="30"/>
  <c r="Z33" i="30"/>
  <c r="AA33" i="30"/>
  <c r="AB33" i="30"/>
  <c r="AC33" i="30"/>
  <c r="AD33" i="30"/>
  <c r="AE33" i="30"/>
  <c r="H34" i="30"/>
  <c r="I34" i="30"/>
  <c r="J34" i="30"/>
  <c r="K34" i="30"/>
  <c r="L34" i="30"/>
  <c r="M34" i="30"/>
  <c r="N34" i="30"/>
  <c r="O34" i="30"/>
  <c r="P34" i="30"/>
  <c r="Q34" i="30"/>
  <c r="R34" i="30"/>
  <c r="S34" i="30"/>
  <c r="T34" i="30"/>
  <c r="U34" i="30"/>
  <c r="V34" i="30"/>
  <c r="W34" i="30"/>
  <c r="X34" i="30"/>
  <c r="Y34" i="30"/>
  <c r="Z34" i="30"/>
  <c r="AA34" i="30"/>
  <c r="AB34" i="30"/>
  <c r="AC34" i="30"/>
  <c r="AD34" i="30"/>
  <c r="AE34" i="30"/>
  <c r="H35" i="30"/>
  <c r="I35" i="30"/>
  <c r="J35" i="30"/>
  <c r="K35" i="30"/>
  <c r="L35" i="30"/>
  <c r="M35" i="30"/>
  <c r="N35" i="30"/>
  <c r="O35" i="30"/>
  <c r="P35" i="30"/>
  <c r="Q35" i="30"/>
  <c r="R35" i="30"/>
  <c r="S35" i="30"/>
  <c r="T35" i="30"/>
  <c r="U35" i="30"/>
  <c r="V35" i="30"/>
  <c r="W35" i="30"/>
  <c r="X35" i="30"/>
  <c r="Y35" i="30"/>
  <c r="Z35" i="30"/>
  <c r="AA35" i="30"/>
  <c r="AB35" i="30"/>
  <c r="AC35" i="30"/>
  <c r="AD35" i="30"/>
  <c r="AE35" i="30"/>
  <c r="H36" i="30"/>
  <c r="I36" i="30"/>
  <c r="J36" i="30"/>
  <c r="K36" i="30"/>
  <c r="L36" i="30"/>
  <c r="M36" i="30"/>
  <c r="N36" i="30"/>
  <c r="O36" i="30"/>
  <c r="P36" i="30"/>
  <c r="Q36" i="30"/>
  <c r="R36" i="30"/>
  <c r="S36" i="30"/>
  <c r="T36" i="30"/>
  <c r="U36" i="30"/>
  <c r="V36" i="30"/>
  <c r="W36" i="30"/>
  <c r="X36" i="30"/>
  <c r="Y36" i="30"/>
  <c r="Z36" i="30"/>
  <c r="AA36" i="30"/>
  <c r="AB36" i="30"/>
  <c r="AC36" i="30"/>
  <c r="AD36" i="30"/>
  <c r="AE36" i="30"/>
  <c r="H37" i="30"/>
  <c r="I37" i="30"/>
  <c r="J37" i="30"/>
  <c r="K37" i="30"/>
  <c r="L37" i="30"/>
  <c r="M37" i="30"/>
  <c r="N37" i="30"/>
  <c r="O37" i="30"/>
  <c r="P37" i="30"/>
  <c r="Q37" i="30"/>
  <c r="R37" i="30"/>
  <c r="S37" i="30"/>
  <c r="T37" i="30"/>
  <c r="U37" i="30"/>
  <c r="V37" i="30"/>
  <c r="W37" i="30"/>
  <c r="X37" i="30"/>
  <c r="Y37" i="30"/>
  <c r="Z37" i="30"/>
  <c r="AA37" i="30"/>
  <c r="AB37" i="30"/>
  <c r="AC37" i="30"/>
  <c r="AD37" i="30"/>
  <c r="AE37" i="30"/>
  <c r="H38" i="30"/>
  <c r="I38" i="30"/>
  <c r="J38" i="30"/>
  <c r="K38" i="30"/>
  <c r="L38" i="30"/>
  <c r="M38" i="30"/>
  <c r="N38" i="30"/>
  <c r="O38" i="30"/>
  <c r="P38" i="30"/>
  <c r="Q38" i="30"/>
  <c r="R38" i="30"/>
  <c r="S38" i="30"/>
  <c r="T38" i="30"/>
  <c r="U38" i="30"/>
  <c r="V38" i="30"/>
  <c r="W38" i="30"/>
  <c r="X38" i="30"/>
  <c r="Y38" i="30"/>
  <c r="Z38" i="30"/>
  <c r="AA38" i="30"/>
  <c r="AB38" i="30"/>
  <c r="AC38" i="30"/>
  <c r="AD38" i="30"/>
  <c r="AE38" i="30"/>
  <c r="H39" i="30"/>
  <c r="I39" i="30"/>
  <c r="J39" i="30"/>
  <c r="K39" i="30"/>
  <c r="L39" i="30"/>
  <c r="M39" i="30"/>
  <c r="N39" i="30"/>
  <c r="O39" i="30"/>
  <c r="P39" i="30"/>
  <c r="Q39" i="30"/>
  <c r="R39" i="30"/>
  <c r="S39" i="30"/>
  <c r="T39" i="30"/>
  <c r="U39" i="30"/>
  <c r="V39" i="30"/>
  <c r="W39" i="30"/>
  <c r="X39" i="30"/>
  <c r="Y39" i="30"/>
  <c r="Z39" i="30"/>
  <c r="AA39" i="30"/>
  <c r="AB39" i="30"/>
  <c r="AC39" i="30"/>
  <c r="AD39" i="30"/>
  <c r="AE39" i="30"/>
  <c r="H40" i="30"/>
  <c r="I40" i="30"/>
  <c r="J40" i="30"/>
  <c r="K40" i="30"/>
  <c r="L40" i="30"/>
  <c r="M40" i="30"/>
  <c r="N40" i="30"/>
  <c r="O40" i="30"/>
  <c r="P40" i="30"/>
  <c r="Q40" i="30"/>
  <c r="R40" i="30"/>
  <c r="S40" i="30"/>
  <c r="T40" i="30"/>
  <c r="U40" i="30"/>
  <c r="V40" i="30"/>
  <c r="W40" i="30"/>
  <c r="X40" i="30"/>
  <c r="Y40" i="30"/>
  <c r="Z40" i="30"/>
  <c r="AA40" i="30"/>
  <c r="AB40" i="30"/>
  <c r="AC40" i="30"/>
  <c r="AD40" i="30"/>
  <c r="AE40" i="30"/>
  <c r="H41" i="30"/>
  <c r="I41" i="30"/>
  <c r="J41" i="30"/>
  <c r="K41" i="30"/>
  <c r="L41" i="30"/>
  <c r="M41" i="30"/>
  <c r="N41" i="30"/>
  <c r="O41" i="30"/>
  <c r="P41" i="30"/>
  <c r="Q41" i="30"/>
  <c r="R41" i="30"/>
  <c r="S41" i="30"/>
  <c r="T41" i="30"/>
  <c r="U41" i="30"/>
  <c r="V41" i="30"/>
  <c r="W41" i="30"/>
  <c r="X41" i="30"/>
  <c r="Y41" i="30"/>
  <c r="Z41" i="30"/>
  <c r="AA41" i="30"/>
  <c r="AB41" i="30"/>
  <c r="AC41" i="30"/>
  <c r="AD41" i="30"/>
  <c r="AE41" i="30"/>
  <c r="H42" i="30"/>
  <c r="I42" i="30"/>
  <c r="J42" i="30"/>
  <c r="K42" i="30"/>
  <c r="L42" i="30"/>
  <c r="M42" i="30"/>
  <c r="N42" i="30"/>
  <c r="O42" i="30"/>
  <c r="P42" i="30"/>
  <c r="Q42" i="30"/>
  <c r="R42" i="30"/>
  <c r="S42" i="30"/>
  <c r="T42" i="30"/>
  <c r="U42" i="30"/>
  <c r="V42" i="30"/>
  <c r="W42" i="30"/>
  <c r="X42" i="30"/>
  <c r="Y42" i="30"/>
  <c r="Z42" i="30"/>
  <c r="AA42" i="30"/>
  <c r="AB42" i="30"/>
  <c r="AC42" i="30"/>
  <c r="AD42" i="30"/>
  <c r="AE42" i="30"/>
  <c r="H43" i="30"/>
  <c r="I43" i="30"/>
  <c r="J43" i="30"/>
  <c r="K43" i="30"/>
  <c r="L43" i="30"/>
  <c r="M43" i="30"/>
  <c r="N43" i="30"/>
  <c r="O43" i="30"/>
  <c r="P43" i="30"/>
  <c r="Q43" i="30"/>
  <c r="R43" i="30"/>
  <c r="S43" i="30"/>
  <c r="T43" i="30"/>
  <c r="U43" i="30"/>
  <c r="V43" i="30"/>
  <c r="W43" i="30"/>
  <c r="X43" i="30"/>
  <c r="Y43" i="30"/>
  <c r="Z43" i="30"/>
  <c r="AA43" i="30"/>
  <c r="AB43" i="30"/>
  <c r="AC43" i="30"/>
  <c r="AD43" i="30"/>
  <c r="AE43" i="30"/>
  <c r="H44" i="30"/>
  <c r="I44" i="30"/>
  <c r="J44" i="30"/>
  <c r="K44" i="30"/>
  <c r="L44" i="30"/>
  <c r="M44" i="30"/>
  <c r="N44" i="30"/>
  <c r="O44" i="30"/>
  <c r="P44" i="30"/>
  <c r="Q44" i="30"/>
  <c r="R44" i="30"/>
  <c r="S44" i="30"/>
  <c r="T44" i="30"/>
  <c r="U44" i="30"/>
  <c r="V44" i="30"/>
  <c r="W44" i="30"/>
  <c r="X44" i="30"/>
  <c r="Y44" i="30"/>
  <c r="Z44" i="30"/>
  <c r="AA44" i="30"/>
  <c r="AB44" i="30"/>
  <c r="AC44" i="30"/>
  <c r="AD44" i="30"/>
  <c r="AE44" i="30"/>
  <c r="H45" i="30"/>
  <c r="I45" i="30"/>
  <c r="J45" i="30"/>
  <c r="K45" i="30"/>
  <c r="L45" i="30"/>
  <c r="M45" i="30"/>
  <c r="N45" i="30"/>
  <c r="O45" i="30"/>
  <c r="P45" i="30"/>
  <c r="Q45" i="30"/>
  <c r="R45" i="30"/>
  <c r="S45" i="30"/>
  <c r="T45" i="30"/>
  <c r="U45" i="30"/>
  <c r="V45" i="30"/>
  <c r="W45" i="30"/>
  <c r="X45" i="30"/>
  <c r="Y45" i="30"/>
  <c r="Z45" i="30"/>
  <c r="AA45" i="30"/>
  <c r="AB45" i="30"/>
  <c r="AC45" i="30"/>
  <c r="AD45" i="30"/>
  <c r="AE45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T46" i="30"/>
  <c r="U46" i="30"/>
  <c r="V46" i="30"/>
  <c r="W46" i="30"/>
  <c r="X46" i="30"/>
  <c r="Y46" i="30"/>
  <c r="Z46" i="30"/>
  <c r="AA46" i="30"/>
  <c r="AB46" i="30"/>
  <c r="AC46" i="30"/>
  <c r="AD46" i="30"/>
  <c r="AE46" i="30"/>
  <c r="H47" i="30"/>
  <c r="I47" i="30"/>
  <c r="J47" i="30"/>
  <c r="K47" i="30"/>
  <c r="L47" i="30"/>
  <c r="M47" i="30"/>
  <c r="N47" i="30"/>
  <c r="O47" i="30"/>
  <c r="P47" i="30"/>
  <c r="Q47" i="30"/>
  <c r="R47" i="30"/>
  <c r="S47" i="30"/>
  <c r="T47" i="30"/>
  <c r="U47" i="30"/>
  <c r="V47" i="30"/>
  <c r="W47" i="30"/>
  <c r="X47" i="30"/>
  <c r="Y47" i="30"/>
  <c r="Z47" i="30"/>
  <c r="AA47" i="30"/>
  <c r="AB47" i="30"/>
  <c r="AC47" i="30"/>
  <c r="AD47" i="30"/>
  <c r="AE47" i="30"/>
  <c r="H48" i="30"/>
  <c r="I48" i="30"/>
  <c r="J48" i="30"/>
  <c r="K48" i="30"/>
  <c r="L48" i="30"/>
  <c r="M48" i="30"/>
  <c r="N48" i="30"/>
  <c r="O48" i="30"/>
  <c r="P48" i="30"/>
  <c r="Q48" i="30"/>
  <c r="R48" i="30"/>
  <c r="S48" i="30"/>
  <c r="T48" i="30"/>
  <c r="U48" i="30"/>
  <c r="V48" i="30"/>
  <c r="W48" i="30"/>
  <c r="X48" i="30"/>
  <c r="Y48" i="30"/>
  <c r="Z48" i="30"/>
  <c r="AA48" i="30"/>
  <c r="AB48" i="30"/>
  <c r="AC48" i="30"/>
  <c r="AD48" i="30"/>
  <c r="AE48" i="30"/>
  <c r="H49" i="30"/>
  <c r="I49" i="30"/>
  <c r="J49" i="30"/>
  <c r="K49" i="30"/>
  <c r="L49" i="30"/>
  <c r="M49" i="30"/>
  <c r="N49" i="30"/>
  <c r="O49" i="30"/>
  <c r="P49" i="30"/>
  <c r="Q49" i="30"/>
  <c r="R49" i="30"/>
  <c r="S49" i="30"/>
  <c r="T49" i="30"/>
  <c r="U49" i="30"/>
  <c r="V49" i="30"/>
  <c r="W49" i="30"/>
  <c r="X49" i="30"/>
  <c r="Y49" i="30"/>
  <c r="Z49" i="30"/>
  <c r="AA49" i="30"/>
  <c r="AB49" i="30"/>
  <c r="AC49" i="30"/>
  <c r="AD49" i="30"/>
  <c r="AE49" i="30"/>
  <c r="H50" i="30"/>
  <c r="I50" i="30"/>
  <c r="J50" i="30"/>
  <c r="K50" i="30"/>
  <c r="L50" i="30"/>
  <c r="M50" i="30"/>
  <c r="N50" i="30"/>
  <c r="O50" i="30"/>
  <c r="P50" i="30"/>
  <c r="Q50" i="30"/>
  <c r="R50" i="30"/>
  <c r="S50" i="30"/>
  <c r="T50" i="30"/>
  <c r="U50" i="30"/>
  <c r="V50" i="30"/>
  <c r="W50" i="30"/>
  <c r="X50" i="30"/>
  <c r="Y50" i="30"/>
  <c r="Z50" i="30"/>
  <c r="AA50" i="30"/>
  <c r="AB50" i="30"/>
  <c r="AC50" i="30"/>
  <c r="AD50" i="30"/>
  <c r="AE50" i="30"/>
  <c r="H51" i="30"/>
  <c r="I51" i="30"/>
  <c r="J51" i="30"/>
  <c r="K51" i="30"/>
  <c r="L51" i="30"/>
  <c r="M51" i="30"/>
  <c r="N51" i="30"/>
  <c r="O51" i="30"/>
  <c r="P51" i="30"/>
  <c r="Q51" i="30"/>
  <c r="R51" i="30"/>
  <c r="S51" i="30"/>
  <c r="T51" i="30"/>
  <c r="U51" i="30"/>
  <c r="V51" i="30"/>
  <c r="W51" i="30"/>
  <c r="X51" i="30"/>
  <c r="Y51" i="30"/>
  <c r="Z51" i="30"/>
  <c r="AA51" i="30"/>
  <c r="AB51" i="30"/>
  <c r="AC51" i="30"/>
  <c r="AD51" i="30"/>
  <c r="AE51" i="30"/>
  <c r="H52" i="30"/>
  <c r="I52" i="30"/>
  <c r="J52" i="30"/>
  <c r="K52" i="30"/>
  <c r="L52" i="30"/>
  <c r="M52" i="30"/>
  <c r="N52" i="30"/>
  <c r="O52" i="30"/>
  <c r="P52" i="30"/>
  <c r="Q52" i="30"/>
  <c r="R52" i="30"/>
  <c r="S52" i="30"/>
  <c r="T52" i="30"/>
  <c r="U52" i="30"/>
  <c r="V52" i="30"/>
  <c r="W52" i="30"/>
  <c r="X52" i="30"/>
  <c r="Y52" i="30"/>
  <c r="Z52" i="30"/>
  <c r="AA52" i="30"/>
  <c r="AB52" i="30"/>
  <c r="AC52" i="30"/>
  <c r="AD52" i="30"/>
  <c r="AE52" i="30"/>
  <c r="H53" i="30"/>
  <c r="I53" i="30"/>
  <c r="J53" i="30"/>
  <c r="K53" i="30"/>
  <c r="L53" i="30"/>
  <c r="M53" i="30"/>
  <c r="N53" i="30"/>
  <c r="O53" i="30"/>
  <c r="P53" i="30"/>
  <c r="Q53" i="30"/>
  <c r="R53" i="30"/>
  <c r="S53" i="30"/>
  <c r="T53" i="30"/>
  <c r="U53" i="30"/>
  <c r="V53" i="30"/>
  <c r="W53" i="30"/>
  <c r="X53" i="30"/>
  <c r="Y53" i="30"/>
  <c r="Z53" i="30"/>
  <c r="AA53" i="30"/>
  <c r="AB53" i="30"/>
  <c r="AC53" i="30"/>
  <c r="AD53" i="30"/>
  <c r="AE53" i="30"/>
  <c r="H54" i="30"/>
  <c r="I54" i="30"/>
  <c r="J54" i="30"/>
  <c r="K54" i="30"/>
  <c r="L54" i="30"/>
  <c r="M54" i="30"/>
  <c r="N54" i="30"/>
  <c r="O54" i="30"/>
  <c r="P54" i="30"/>
  <c r="Q54" i="30"/>
  <c r="R54" i="30"/>
  <c r="S54" i="30"/>
  <c r="T54" i="30"/>
  <c r="U54" i="30"/>
  <c r="V54" i="30"/>
  <c r="W54" i="30"/>
  <c r="X54" i="30"/>
  <c r="Y54" i="30"/>
  <c r="Z54" i="30"/>
  <c r="AA54" i="30"/>
  <c r="AB54" i="30"/>
  <c r="AC54" i="30"/>
  <c r="AD54" i="30"/>
  <c r="AE54" i="30"/>
  <c r="H55" i="30"/>
  <c r="I55" i="30"/>
  <c r="J55" i="30"/>
  <c r="K55" i="30"/>
  <c r="L55" i="30"/>
  <c r="M55" i="30"/>
  <c r="N55" i="30"/>
  <c r="O55" i="30"/>
  <c r="P55" i="30"/>
  <c r="Q55" i="30"/>
  <c r="R55" i="30"/>
  <c r="S55" i="30"/>
  <c r="T55" i="30"/>
  <c r="U55" i="30"/>
  <c r="V55" i="30"/>
  <c r="W55" i="30"/>
  <c r="X55" i="30"/>
  <c r="Y55" i="30"/>
  <c r="Z55" i="30"/>
  <c r="AA55" i="30"/>
  <c r="AB55" i="30"/>
  <c r="AC55" i="30"/>
  <c r="AD55" i="30"/>
  <c r="AE55" i="30"/>
  <c r="H56" i="30"/>
  <c r="I56" i="30"/>
  <c r="J56" i="30"/>
  <c r="K56" i="30"/>
  <c r="L56" i="30"/>
  <c r="M56" i="30"/>
  <c r="N56" i="30"/>
  <c r="O56" i="30"/>
  <c r="P56" i="30"/>
  <c r="Q56" i="30"/>
  <c r="R56" i="30"/>
  <c r="S56" i="30"/>
  <c r="T56" i="30"/>
  <c r="U56" i="30"/>
  <c r="V56" i="30"/>
  <c r="W56" i="30"/>
  <c r="X56" i="30"/>
  <c r="Y56" i="30"/>
  <c r="Z56" i="30"/>
  <c r="AA56" i="30"/>
  <c r="AB56" i="30"/>
  <c r="AC56" i="30"/>
  <c r="AD56" i="30"/>
  <c r="AE56" i="30"/>
  <c r="H57" i="30"/>
  <c r="I57" i="30"/>
  <c r="J57" i="30"/>
  <c r="K57" i="30"/>
  <c r="L57" i="30"/>
  <c r="M57" i="30"/>
  <c r="N57" i="30"/>
  <c r="O57" i="30"/>
  <c r="P57" i="30"/>
  <c r="Q57" i="30"/>
  <c r="R57" i="30"/>
  <c r="S57" i="30"/>
  <c r="T57" i="30"/>
  <c r="U57" i="30"/>
  <c r="V57" i="30"/>
  <c r="W57" i="30"/>
  <c r="X57" i="30"/>
  <c r="Y57" i="30"/>
  <c r="Z57" i="30"/>
  <c r="AA57" i="30"/>
  <c r="AB57" i="30"/>
  <c r="AC57" i="30"/>
  <c r="AD57" i="30"/>
  <c r="AE57" i="30"/>
  <c r="H58" i="30"/>
  <c r="I58" i="30"/>
  <c r="J58" i="30"/>
  <c r="K58" i="30"/>
  <c r="L58" i="30"/>
  <c r="M58" i="30"/>
  <c r="N58" i="30"/>
  <c r="O58" i="30"/>
  <c r="P58" i="30"/>
  <c r="Q58" i="30"/>
  <c r="R58" i="30"/>
  <c r="S58" i="30"/>
  <c r="T58" i="30"/>
  <c r="U58" i="30"/>
  <c r="V58" i="30"/>
  <c r="W58" i="30"/>
  <c r="X58" i="30"/>
  <c r="Y58" i="30"/>
  <c r="Z58" i="30"/>
  <c r="AA58" i="30"/>
  <c r="AB58" i="30"/>
  <c r="AC58" i="30"/>
  <c r="AD58" i="30"/>
  <c r="AE58" i="30"/>
  <c r="H59" i="30"/>
  <c r="I59" i="30"/>
  <c r="J59" i="30"/>
  <c r="K59" i="30"/>
  <c r="L59" i="30"/>
  <c r="M59" i="30"/>
  <c r="N59" i="30"/>
  <c r="O59" i="30"/>
  <c r="P59" i="30"/>
  <c r="Q59" i="30"/>
  <c r="R59" i="30"/>
  <c r="S59" i="30"/>
  <c r="T59" i="30"/>
  <c r="U59" i="30"/>
  <c r="V59" i="30"/>
  <c r="W59" i="30"/>
  <c r="X59" i="30"/>
  <c r="Y59" i="30"/>
  <c r="Z59" i="30"/>
  <c r="AA59" i="30"/>
  <c r="AB59" i="30"/>
  <c r="AC59" i="30"/>
  <c r="AD59" i="30"/>
  <c r="AE59" i="30"/>
  <c r="H60" i="30"/>
  <c r="I60" i="30"/>
  <c r="J60" i="30"/>
  <c r="K60" i="30"/>
  <c r="L60" i="30"/>
  <c r="M60" i="30"/>
  <c r="N60" i="30"/>
  <c r="O60" i="30"/>
  <c r="P60" i="30"/>
  <c r="Q60" i="30"/>
  <c r="R60" i="30"/>
  <c r="S60" i="30"/>
  <c r="T60" i="30"/>
  <c r="U60" i="30"/>
  <c r="V60" i="30"/>
  <c r="W60" i="30"/>
  <c r="X60" i="30"/>
  <c r="Y60" i="30"/>
  <c r="Z60" i="30"/>
  <c r="AA60" i="30"/>
  <c r="AB60" i="30"/>
  <c r="AC60" i="30"/>
  <c r="AD60" i="30"/>
  <c r="AE60" i="30"/>
  <c r="H61" i="30"/>
  <c r="I61" i="30"/>
  <c r="J61" i="30"/>
  <c r="K61" i="30"/>
  <c r="L61" i="30"/>
  <c r="M61" i="30"/>
  <c r="N61" i="30"/>
  <c r="O61" i="30"/>
  <c r="P61" i="30"/>
  <c r="Q61" i="30"/>
  <c r="R61" i="30"/>
  <c r="S61" i="30"/>
  <c r="T61" i="30"/>
  <c r="U61" i="30"/>
  <c r="V61" i="30"/>
  <c r="W61" i="30"/>
  <c r="X61" i="30"/>
  <c r="Y61" i="30"/>
  <c r="Z61" i="30"/>
  <c r="AA61" i="30"/>
  <c r="AB61" i="30"/>
  <c r="AC61" i="30"/>
  <c r="AD61" i="30"/>
  <c r="AE61" i="30"/>
  <c r="H62" i="30"/>
  <c r="I62" i="30"/>
  <c r="J62" i="30"/>
  <c r="K62" i="30"/>
  <c r="L62" i="30"/>
  <c r="M62" i="30"/>
  <c r="N62" i="30"/>
  <c r="O62" i="30"/>
  <c r="P62" i="30"/>
  <c r="Q62" i="30"/>
  <c r="R62" i="30"/>
  <c r="S62" i="30"/>
  <c r="T62" i="30"/>
  <c r="U62" i="30"/>
  <c r="V62" i="30"/>
  <c r="W62" i="30"/>
  <c r="X62" i="30"/>
  <c r="Y62" i="30"/>
  <c r="Z62" i="30"/>
  <c r="AA62" i="30"/>
  <c r="AB62" i="30"/>
  <c r="AC62" i="30"/>
  <c r="AD62" i="30"/>
  <c r="AE62" i="30"/>
  <c r="H63" i="30"/>
  <c r="I63" i="30"/>
  <c r="J63" i="30"/>
  <c r="K63" i="30"/>
  <c r="L63" i="30"/>
  <c r="M63" i="30"/>
  <c r="N63" i="30"/>
  <c r="O63" i="30"/>
  <c r="P63" i="30"/>
  <c r="Q63" i="30"/>
  <c r="R63" i="30"/>
  <c r="S63" i="30"/>
  <c r="T63" i="30"/>
  <c r="U63" i="30"/>
  <c r="V63" i="30"/>
  <c r="W63" i="30"/>
  <c r="X63" i="30"/>
  <c r="Y63" i="30"/>
  <c r="Z63" i="30"/>
  <c r="AA63" i="30"/>
  <c r="AB63" i="30"/>
  <c r="AC63" i="30"/>
  <c r="AD63" i="30"/>
  <c r="AE63" i="30"/>
  <c r="H64" i="30"/>
  <c r="I64" i="30"/>
  <c r="J64" i="30"/>
  <c r="K64" i="30"/>
  <c r="L64" i="30"/>
  <c r="M64" i="30"/>
  <c r="N64" i="30"/>
  <c r="O64" i="30"/>
  <c r="P64" i="30"/>
  <c r="Q64" i="30"/>
  <c r="R64" i="30"/>
  <c r="S64" i="30"/>
  <c r="T64" i="30"/>
  <c r="U64" i="30"/>
  <c r="V64" i="30"/>
  <c r="W64" i="30"/>
  <c r="X64" i="30"/>
  <c r="Y64" i="30"/>
  <c r="Z64" i="30"/>
  <c r="AA64" i="30"/>
  <c r="AB64" i="30"/>
  <c r="AC64" i="30"/>
  <c r="AD64" i="30"/>
  <c r="AE64" i="30"/>
  <c r="H65" i="30"/>
  <c r="I65" i="30"/>
  <c r="J65" i="30"/>
  <c r="K65" i="30"/>
  <c r="L65" i="30"/>
  <c r="M65" i="30"/>
  <c r="N65" i="30"/>
  <c r="O65" i="30"/>
  <c r="P65" i="30"/>
  <c r="Q65" i="30"/>
  <c r="R65" i="30"/>
  <c r="S65" i="30"/>
  <c r="T65" i="30"/>
  <c r="U65" i="30"/>
  <c r="V65" i="30"/>
  <c r="W65" i="30"/>
  <c r="X65" i="30"/>
  <c r="Y65" i="30"/>
  <c r="Z65" i="30"/>
  <c r="AA65" i="30"/>
  <c r="AB65" i="30"/>
  <c r="AC65" i="30"/>
  <c r="AD65" i="30"/>
  <c r="AE65" i="30"/>
  <c r="H66" i="30"/>
  <c r="I66" i="30"/>
  <c r="J66" i="30"/>
  <c r="K66" i="30"/>
  <c r="L66" i="30"/>
  <c r="M66" i="30"/>
  <c r="N66" i="30"/>
  <c r="O66" i="30"/>
  <c r="P66" i="30"/>
  <c r="Q66" i="30"/>
  <c r="R66" i="30"/>
  <c r="S66" i="30"/>
  <c r="T66" i="30"/>
  <c r="U66" i="30"/>
  <c r="V66" i="30"/>
  <c r="W66" i="30"/>
  <c r="X66" i="30"/>
  <c r="Y66" i="30"/>
  <c r="Z66" i="30"/>
  <c r="AA66" i="30"/>
  <c r="AB66" i="30"/>
  <c r="AC66" i="30"/>
  <c r="AD66" i="30"/>
  <c r="AE66" i="30"/>
  <c r="H67" i="30"/>
  <c r="I67" i="30"/>
  <c r="J67" i="30"/>
  <c r="K67" i="30"/>
  <c r="L67" i="30"/>
  <c r="M67" i="30"/>
  <c r="N67" i="30"/>
  <c r="O67" i="30"/>
  <c r="P67" i="30"/>
  <c r="Q67" i="30"/>
  <c r="R67" i="30"/>
  <c r="S67" i="30"/>
  <c r="T67" i="30"/>
  <c r="U67" i="30"/>
  <c r="V67" i="30"/>
  <c r="W67" i="30"/>
  <c r="X67" i="30"/>
  <c r="Y67" i="30"/>
  <c r="Z67" i="30"/>
  <c r="AA67" i="30"/>
  <c r="AB67" i="30"/>
  <c r="AC67" i="30"/>
  <c r="AD67" i="30"/>
  <c r="AE67" i="30"/>
  <c r="H68" i="30"/>
  <c r="I68" i="30"/>
  <c r="J68" i="30"/>
  <c r="K68" i="30"/>
  <c r="L68" i="30"/>
  <c r="M68" i="30"/>
  <c r="N68" i="30"/>
  <c r="O68" i="30"/>
  <c r="P68" i="30"/>
  <c r="Q68" i="30"/>
  <c r="R68" i="30"/>
  <c r="S68" i="30"/>
  <c r="T68" i="30"/>
  <c r="U68" i="30"/>
  <c r="V68" i="30"/>
  <c r="W68" i="30"/>
  <c r="X68" i="30"/>
  <c r="Y68" i="30"/>
  <c r="Z68" i="30"/>
  <c r="AA68" i="30"/>
  <c r="AB68" i="30"/>
  <c r="AC68" i="30"/>
  <c r="AD68" i="30"/>
  <c r="AE68" i="30"/>
  <c r="H69" i="30"/>
  <c r="I69" i="30"/>
  <c r="J69" i="30"/>
  <c r="K69" i="30"/>
  <c r="L69" i="30"/>
  <c r="M69" i="30"/>
  <c r="N69" i="30"/>
  <c r="O69" i="30"/>
  <c r="P69" i="30"/>
  <c r="Q69" i="30"/>
  <c r="R69" i="30"/>
  <c r="S69" i="30"/>
  <c r="T69" i="30"/>
  <c r="U69" i="30"/>
  <c r="V69" i="30"/>
  <c r="W69" i="30"/>
  <c r="X69" i="30"/>
  <c r="Y69" i="30"/>
  <c r="Z69" i="30"/>
  <c r="AA69" i="30"/>
  <c r="AB69" i="30"/>
  <c r="AC69" i="30"/>
  <c r="AD69" i="30"/>
  <c r="AE69" i="30"/>
  <c r="H70" i="30"/>
  <c r="I70" i="30"/>
  <c r="J70" i="30"/>
  <c r="K70" i="30"/>
  <c r="L70" i="30"/>
  <c r="M70" i="30"/>
  <c r="N70" i="30"/>
  <c r="O70" i="30"/>
  <c r="P70" i="30"/>
  <c r="Q70" i="30"/>
  <c r="R70" i="30"/>
  <c r="S70" i="30"/>
  <c r="T70" i="30"/>
  <c r="U70" i="30"/>
  <c r="V70" i="30"/>
  <c r="W70" i="30"/>
  <c r="X70" i="30"/>
  <c r="Y70" i="30"/>
  <c r="Z70" i="30"/>
  <c r="AA70" i="30"/>
  <c r="AB70" i="30"/>
  <c r="AC70" i="30"/>
  <c r="AD70" i="30"/>
  <c r="AE70" i="30"/>
  <c r="H71" i="30"/>
  <c r="I71" i="30"/>
  <c r="J71" i="30"/>
  <c r="K71" i="30"/>
  <c r="L71" i="30"/>
  <c r="M71" i="30"/>
  <c r="N71" i="30"/>
  <c r="O71" i="30"/>
  <c r="P71" i="30"/>
  <c r="Q71" i="30"/>
  <c r="R71" i="30"/>
  <c r="S71" i="30"/>
  <c r="T71" i="30"/>
  <c r="U71" i="30"/>
  <c r="V71" i="30"/>
  <c r="W71" i="30"/>
  <c r="X71" i="30"/>
  <c r="Y71" i="30"/>
  <c r="Z71" i="30"/>
  <c r="AA71" i="30"/>
  <c r="AB71" i="30"/>
  <c r="AC71" i="30"/>
  <c r="AD71" i="30"/>
  <c r="AE71" i="30"/>
  <c r="H72" i="30"/>
  <c r="I72" i="30"/>
  <c r="J72" i="30"/>
  <c r="K72" i="30"/>
  <c r="L72" i="30"/>
  <c r="M72" i="30"/>
  <c r="N72" i="30"/>
  <c r="O72" i="30"/>
  <c r="P72" i="30"/>
  <c r="Q72" i="30"/>
  <c r="R72" i="30"/>
  <c r="S72" i="30"/>
  <c r="T72" i="30"/>
  <c r="U72" i="30"/>
  <c r="V72" i="30"/>
  <c r="W72" i="30"/>
  <c r="X72" i="30"/>
  <c r="Y72" i="30"/>
  <c r="Z72" i="30"/>
  <c r="AA72" i="30"/>
  <c r="AB72" i="30"/>
  <c r="AC72" i="30"/>
  <c r="AD72" i="30"/>
  <c r="AE72" i="30"/>
  <c r="H73" i="30"/>
  <c r="I73" i="30"/>
  <c r="J73" i="30"/>
  <c r="K73" i="30"/>
  <c r="L73" i="30"/>
  <c r="M73" i="30"/>
  <c r="N73" i="30"/>
  <c r="O73" i="30"/>
  <c r="P73" i="30"/>
  <c r="Q73" i="30"/>
  <c r="R73" i="30"/>
  <c r="S73" i="30"/>
  <c r="T73" i="30"/>
  <c r="U73" i="30"/>
  <c r="V73" i="30"/>
  <c r="W73" i="30"/>
  <c r="X73" i="30"/>
  <c r="Y73" i="30"/>
  <c r="Z73" i="30"/>
  <c r="AA73" i="30"/>
  <c r="AB73" i="30"/>
  <c r="AC73" i="30"/>
  <c r="AD73" i="30"/>
  <c r="AE73" i="30"/>
  <c r="H74" i="30"/>
  <c r="I74" i="30"/>
  <c r="J74" i="30"/>
  <c r="K74" i="30"/>
  <c r="L74" i="30"/>
  <c r="M74" i="30"/>
  <c r="N74" i="30"/>
  <c r="O74" i="30"/>
  <c r="P74" i="30"/>
  <c r="Q74" i="30"/>
  <c r="R74" i="30"/>
  <c r="S74" i="30"/>
  <c r="T74" i="30"/>
  <c r="U74" i="30"/>
  <c r="V74" i="30"/>
  <c r="W74" i="30"/>
  <c r="X74" i="30"/>
  <c r="Y74" i="30"/>
  <c r="Z74" i="30"/>
  <c r="AA74" i="30"/>
  <c r="AB74" i="30"/>
  <c r="AC74" i="30"/>
  <c r="AD74" i="30"/>
  <c r="AE74" i="30"/>
  <c r="H75" i="30"/>
  <c r="I75" i="30"/>
  <c r="J75" i="30"/>
  <c r="K75" i="30"/>
  <c r="L75" i="30"/>
  <c r="M75" i="30"/>
  <c r="N75" i="30"/>
  <c r="O75" i="30"/>
  <c r="P75" i="30"/>
  <c r="Q75" i="30"/>
  <c r="R75" i="30"/>
  <c r="S75" i="30"/>
  <c r="T75" i="30"/>
  <c r="U75" i="30"/>
  <c r="V75" i="30"/>
  <c r="W75" i="30"/>
  <c r="X75" i="30"/>
  <c r="Y75" i="30"/>
  <c r="Z75" i="30"/>
  <c r="AA75" i="30"/>
  <c r="AB75" i="30"/>
  <c r="AC75" i="30"/>
  <c r="AD75" i="30"/>
  <c r="AE75" i="30"/>
  <c r="H76" i="30"/>
  <c r="I76" i="30"/>
  <c r="J76" i="30"/>
  <c r="K76" i="30"/>
  <c r="L76" i="30"/>
  <c r="M76" i="30"/>
  <c r="N76" i="30"/>
  <c r="O76" i="30"/>
  <c r="P76" i="30"/>
  <c r="Q76" i="30"/>
  <c r="R76" i="30"/>
  <c r="S76" i="30"/>
  <c r="T76" i="30"/>
  <c r="U76" i="30"/>
  <c r="V76" i="30"/>
  <c r="W76" i="30"/>
  <c r="X76" i="30"/>
  <c r="Y76" i="30"/>
  <c r="Z76" i="30"/>
  <c r="AA76" i="30"/>
  <c r="AB76" i="30"/>
  <c r="AC76" i="30"/>
  <c r="AD76" i="30"/>
  <c r="AE76" i="30"/>
  <c r="H77" i="30"/>
  <c r="I77" i="30"/>
  <c r="J77" i="30"/>
  <c r="K77" i="30"/>
  <c r="L77" i="30"/>
  <c r="M77" i="30"/>
  <c r="N77" i="30"/>
  <c r="O77" i="30"/>
  <c r="P77" i="30"/>
  <c r="Q77" i="30"/>
  <c r="R77" i="30"/>
  <c r="S77" i="30"/>
  <c r="T77" i="30"/>
  <c r="U77" i="30"/>
  <c r="V77" i="30"/>
  <c r="W77" i="30"/>
  <c r="X77" i="30"/>
  <c r="Y77" i="30"/>
  <c r="Z77" i="30"/>
  <c r="AA77" i="30"/>
  <c r="AB77" i="30"/>
  <c r="AC77" i="30"/>
  <c r="AD77" i="30"/>
  <c r="AE77" i="30"/>
  <c r="H78" i="30"/>
  <c r="I78" i="30"/>
  <c r="J78" i="30"/>
  <c r="K78" i="30"/>
  <c r="L78" i="30"/>
  <c r="M78" i="30"/>
  <c r="N78" i="30"/>
  <c r="O78" i="30"/>
  <c r="P78" i="30"/>
  <c r="Q78" i="30"/>
  <c r="R78" i="30"/>
  <c r="S78" i="30"/>
  <c r="T78" i="30"/>
  <c r="U78" i="30"/>
  <c r="V78" i="30"/>
  <c r="W78" i="30"/>
  <c r="X78" i="30"/>
  <c r="Y78" i="30"/>
  <c r="Z78" i="30"/>
  <c r="AA78" i="30"/>
  <c r="AB78" i="30"/>
  <c r="AC78" i="30"/>
  <c r="AD78" i="30"/>
  <c r="AE78" i="30"/>
  <c r="H79" i="30"/>
  <c r="I79" i="30"/>
  <c r="J79" i="30"/>
  <c r="K79" i="30"/>
  <c r="L79" i="30"/>
  <c r="M79" i="30"/>
  <c r="N79" i="30"/>
  <c r="O79" i="30"/>
  <c r="P79" i="30"/>
  <c r="Q79" i="30"/>
  <c r="R79" i="30"/>
  <c r="S79" i="30"/>
  <c r="T79" i="30"/>
  <c r="U79" i="30"/>
  <c r="V79" i="30"/>
  <c r="W79" i="30"/>
  <c r="X79" i="30"/>
  <c r="Y79" i="30"/>
  <c r="Z79" i="30"/>
  <c r="AA79" i="30"/>
  <c r="AB79" i="30"/>
  <c r="AC79" i="30"/>
  <c r="AD79" i="30"/>
  <c r="AE79" i="30"/>
  <c r="H80" i="30"/>
  <c r="I80" i="30"/>
  <c r="J80" i="30"/>
  <c r="K80" i="30"/>
  <c r="L80" i="30"/>
  <c r="M80" i="30"/>
  <c r="N80" i="30"/>
  <c r="O80" i="30"/>
  <c r="P80" i="30"/>
  <c r="Q80" i="30"/>
  <c r="R80" i="30"/>
  <c r="S80" i="30"/>
  <c r="T80" i="30"/>
  <c r="U80" i="30"/>
  <c r="V80" i="30"/>
  <c r="W80" i="30"/>
  <c r="X80" i="30"/>
  <c r="Y80" i="30"/>
  <c r="Z80" i="30"/>
  <c r="AA80" i="30"/>
  <c r="AB80" i="30"/>
  <c r="AC80" i="30"/>
  <c r="AD80" i="30"/>
  <c r="AE80" i="30"/>
  <c r="H81" i="30"/>
  <c r="I81" i="30"/>
  <c r="J81" i="30"/>
  <c r="K81" i="30"/>
  <c r="L81" i="30"/>
  <c r="M81" i="30"/>
  <c r="N81" i="30"/>
  <c r="O81" i="30"/>
  <c r="P81" i="30"/>
  <c r="Q81" i="30"/>
  <c r="R81" i="30"/>
  <c r="S81" i="30"/>
  <c r="T81" i="30"/>
  <c r="U81" i="30"/>
  <c r="V81" i="30"/>
  <c r="W81" i="30"/>
  <c r="X81" i="30"/>
  <c r="Y81" i="30"/>
  <c r="Z81" i="30"/>
  <c r="AA81" i="30"/>
  <c r="AB81" i="30"/>
  <c r="AC81" i="30"/>
  <c r="AD81" i="30"/>
  <c r="AE81" i="30"/>
  <c r="H82" i="30"/>
  <c r="I82" i="30"/>
  <c r="J82" i="30"/>
  <c r="K82" i="30"/>
  <c r="L82" i="30"/>
  <c r="M82" i="30"/>
  <c r="N82" i="30"/>
  <c r="O82" i="30"/>
  <c r="P82" i="30"/>
  <c r="Q82" i="30"/>
  <c r="R82" i="30"/>
  <c r="S82" i="30"/>
  <c r="T82" i="30"/>
  <c r="U82" i="30"/>
  <c r="V82" i="30"/>
  <c r="W82" i="30"/>
  <c r="X82" i="30"/>
  <c r="Y82" i="30"/>
  <c r="Z82" i="30"/>
  <c r="AA82" i="30"/>
  <c r="AB82" i="30"/>
  <c r="AC82" i="30"/>
  <c r="AD82" i="30"/>
  <c r="AE82" i="30"/>
  <c r="H83" i="30"/>
  <c r="I83" i="30"/>
  <c r="J83" i="30"/>
  <c r="K83" i="30"/>
  <c r="L83" i="30"/>
  <c r="M83" i="30"/>
  <c r="N83" i="30"/>
  <c r="O83" i="30"/>
  <c r="P83" i="30"/>
  <c r="Q83" i="30"/>
  <c r="R83" i="30"/>
  <c r="S83" i="30"/>
  <c r="T83" i="30"/>
  <c r="U83" i="30"/>
  <c r="V83" i="30"/>
  <c r="W83" i="30"/>
  <c r="X83" i="30"/>
  <c r="Y83" i="30"/>
  <c r="Z83" i="30"/>
  <c r="AA83" i="30"/>
  <c r="AB83" i="30"/>
  <c r="AC83" i="30"/>
  <c r="AD83" i="30"/>
  <c r="AE83" i="30"/>
  <c r="H84" i="30"/>
  <c r="I84" i="30"/>
  <c r="J84" i="30"/>
  <c r="K84" i="30"/>
  <c r="L84" i="30"/>
  <c r="M84" i="30"/>
  <c r="N84" i="30"/>
  <c r="O84" i="30"/>
  <c r="P84" i="30"/>
  <c r="Q84" i="30"/>
  <c r="R84" i="30"/>
  <c r="S84" i="30"/>
  <c r="T84" i="30"/>
  <c r="U84" i="30"/>
  <c r="V84" i="30"/>
  <c r="W84" i="30"/>
  <c r="X84" i="30"/>
  <c r="Y84" i="30"/>
  <c r="Z84" i="30"/>
  <c r="AA84" i="30"/>
  <c r="AB84" i="30"/>
  <c r="AC84" i="30"/>
  <c r="AD84" i="30"/>
  <c r="AE84" i="30"/>
  <c r="H85" i="30"/>
  <c r="I85" i="30"/>
  <c r="J85" i="30"/>
  <c r="K85" i="30"/>
  <c r="L85" i="30"/>
  <c r="M85" i="30"/>
  <c r="N85" i="30"/>
  <c r="O85" i="30"/>
  <c r="P85" i="30"/>
  <c r="Q85" i="30"/>
  <c r="R85" i="30"/>
  <c r="S85" i="30"/>
  <c r="T85" i="30"/>
  <c r="U85" i="30"/>
  <c r="V85" i="30"/>
  <c r="W85" i="30"/>
  <c r="X85" i="30"/>
  <c r="Y85" i="30"/>
  <c r="Z85" i="30"/>
  <c r="AA85" i="30"/>
  <c r="AB85" i="30"/>
  <c r="AC85" i="30"/>
  <c r="AD85" i="30"/>
  <c r="AE85" i="30"/>
  <c r="H86" i="30"/>
  <c r="I86" i="30"/>
  <c r="J86" i="30"/>
  <c r="K86" i="30"/>
  <c r="L86" i="30"/>
  <c r="M86" i="30"/>
  <c r="N86" i="30"/>
  <c r="O86" i="30"/>
  <c r="P86" i="30"/>
  <c r="Q86" i="30"/>
  <c r="R86" i="30"/>
  <c r="S86" i="30"/>
  <c r="T86" i="30"/>
  <c r="U86" i="30"/>
  <c r="V86" i="30"/>
  <c r="W86" i="30"/>
  <c r="X86" i="30"/>
  <c r="Y86" i="30"/>
  <c r="Z86" i="30"/>
  <c r="AA86" i="30"/>
  <c r="AB86" i="30"/>
  <c r="AC86" i="30"/>
  <c r="AD86" i="30"/>
  <c r="AE86" i="30"/>
  <c r="H87" i="30"/>
  <c r="I87" i="30"/>
  <c r="J87" i="30"/>
  <c r="K87" i="30"/>
  <c r="L87" i="30"/>
  <c r="M87" i="30"/>
  <c r="N87" i="30"/>
  <c r="O87" i="30"/>
  <c r="P87" i="30"/>
  <c r="Q87" i="30"/>
  <c r="R87" i="30"/>
  <c r="S87" i="30"/>
  <c r="T87" i="30"/>
  <c r="U87" i="30"/>
  <c r="V87" i="30"/>
  <c r="W87" i="30"/>
  <c r="X87" i="30"/>
  <c r="Y87" i="30"/>
  <c r="Z87" i="30"/>
  <c r="AA87" i="30"/>
  <c r="AB87" i="30"/>
  <c r="AC87" i="30"/>
  <c r="AD87" i="30"/>
  <c r="AE87" i="30"/>
  <c r="H88" i="30"/>
  <c r="I88" i="30"/>
  <c r="J88" i="30"/>
  <c r="K88" i="30"/>
  <c r="L88" i="30"/>
  <c r="M88" i="30"/>
  <c r="N88" i="30"/>
  <c r="O88" i="30"/>
  <c r="P88" i="30"/>
  <c r="Q88" i="30"/>
  <c r="R88" i="30"/>
  <c r="S88" i="30"/>
  <c r="T88" i="30"/>
  <c r="U88" i="30"/>
  <c r="V88" i="30"/>
  <c r="W88" i="30"/>
  <c r="X88" i="30"/>
  <c r="Y88" i="30"/>
  <c r="Z88" i="30"/>
  <c r="AA88" i="30"/>
  <c r="AB88" i="30"/>
  <c r="AC88" i="30"/>
  <c r="AD88" i="30"/>
  <c r="AE88" i="30"/>
  <c r="H89" i="30"/>
  <c r="I89" i="30"/>
  <c r="J89" i="30"/>
  <c r="K89" i="30"/>
  <c r="L89" i="30"/>
  <c r="M89" i="30"/>
  <c r="N89" i="30"/>
  <c r="O89" i="30"/>
  <c r="P89" i="30"/>
  <c r="Q89" i="30"/>
  <c r="R89" i="30"/>
  <c r="S89" i="30"/>
  <c r="T89" i="30"/>
  <c r="U89" i="30"/>
  <c r="V89" i="30"/>
  <c r="W89" i="30"/>
  <c r="X89" i="30"/>
  <c r="Y89" i="30"/>
  <c r="Z89" i="30"/>
  <c r="AA89" i="30"/>
  <c r="AB89" i="30"/>
  <c r="AC89" i="30"/>
  <c r="AD89" i="30"/>
  <c r="AE89" i="30"/>
  <c r="H90" i="30"/>
  <c r="I90" i="30"/>
  <c r="J90" i="30"/>
  <c r="K90" i="30"/>
  <c r="L90" i="30"/>
  <c r="M90" i="30"/>
  <c r="N90" i="30"/>
  <c r="O90" i="30"/>
  <c r="P90" i="30"/>
  <c r="Q90" i="30"/>
  <c r="R90" i="30"/>
  <c r="S90" i="30"/>
  <c r="T90" i="30"/>
  <c r="U90" i="30"/>
  <c r="V90" i="30"/>
  <c r="W90" i="30"/>
  <c r="X90" i="30"/>
  <c r="Y90" i="30"/>
  <c r="Z90" i="30"/>
  <c r="AA90" i="30"/>
  <c r="AB90" i="30"/>
  <c r="AC90" i="30"/>
  <c r="AD90" i="30"/>
  <c r="AE90" i="30"/>
  <c r="H91" i="30"/>
  <c r="I91" i="30"/>
  <c r="J91" i="30"/>
  <c r="K91" i="30"/>
  <c r="L91" i="30"/>
  <c r="M91" i="30"/>
  <c r="N91" i="30"/>
  <c r="O91" i="30"/>
  <c r="P91" i="30"/>
  <c r="Q91" i="30"/>
  <c r="R91" i="30"/>
  <c r="S91" i="30"/>
  <c r="T91" i="30"/>
  <c r="U91" i="30"/>
  <c r="V91" i="30"/>
  <c r="W91" i="30"/>
  <c r="X91" i="30"/>
  <c r="Y91" i="30"/>
  <c r="Z91" i="30"/>
  <c r="AA91" i="30"/>
  <c r="AB91" i="30"/>
  <c r="AC91" i="30"/>
  <c r="AD91" i="30"/>
  <c r="AE91" i="30"/>
  <c r="H92" i="30"/>
  <c r="I92" i="30"/>
  <c r="J92" i="30"/>
  <c r="K92" i="30"/>
  <c r="L92" i="30"/>
  <c r="M92" i="30"/>
  <c r="N92" i="30"/>
  <c r="O92" i="30"/>
  <c r="P92" i="30"/>
  <c r="Q92" i="30"/>
  <c r="R92" i="30"/>
  <c r="S92" i="30"/>
  <c r="T92" i="30"/>
  <c r="U92" i="30"/>
  <c r="V92" i="30"/>
  <c r="W92" i="30"/>
  <c r="X92" i="30"/>
  <c r="Y92" i="30"/>
  <c r="Z92" i="30"/>
  <c r="AA92" i="30"/>
  <c r="AB92" i="30"/>
  <c r="AC92" i="30"/>
  <c r="AD92" i="30"/>
  <c r="AE92" i="30"/>
  <c r="H93" i="30"/>
  <c r="I93" i="30"/>
  <c r="J93" i="30"/>
  <c r="K93" i="30"/>
  <c r="L93" i="30"/>
  <c r="M93" i="30"/>
  <c r="N93" i="30"/>
  <c r="O93" i="30"/>
  <c r="P93" i="30"/>
  <c r="Q93" i="30"/>
  <c r="R93" i="30"/>
  <c r="S93" i="30"/>
  <c r="T93" i="30"/>
  <c r="U93" i="30"/>
  <c r="V93" i="30"/>
  <c r="W93" i="30"/>
  <c r="X93" i="30"/>
  <c r="Y93" i="30"/>
  <c r="Z93" i="30"/>
  <c r="AA93" i="30"/>
  <c r="AB93" i="30"/>
  <c r="AC93" i="30"/>
  <c r="AD93" i="30"/>
  <c r="AE93" i="30"/>
  <c r="H94" i="30"/>
  <c r="I94" i="30"/>
  <c r="J94" i="30"/>
  <c r="K94" i="30"/>
  <c r="L94" i="30"/>
  <c r="M94" i="30"/>
  <c r="N94" i="30"/>
  <c r="O94" i="30"/>
  <c r="P94" i="30"/>
  <c r="Q94" i="30"/>
  <c r="R94" i="30"/>
  <c r="S94" i="30"/>
  <c r="T94" i="30"/>
  <c r="U94" i="30"/>
  <c r="V94" i="30"/>
  <c r="W94" i="30"/>
  <c r="X94" i="30"/>
  <c r="Y94" i="30"/>
  <c r="Z94" i="30"/>
  <c r="AA94" i="30"/>
  <c r="AB94" i="30"/>
  <c r="AC94" i="30"/>
  <c r="AD94" i="30"/>
  <c r="AE94" i="30"/>
  <c r="H95" i="30"/>
  <c r="I95" i="30"/>
  <c r="J95" i="30"/>
  <c r="K95" i="30"/>
  <c r="L95" i="30"/>
  <c r="M95" i="30"/>
  <c r="N95" i="30"/>
  <c r="O95" i="30"/>
  <c r="P95" i="30"/>
  <c r="Q95" i="30"/>
  <c r="R95" i="30"/>
  <c r="S95" i="30"/>
  <c r="T95" i="30"/>
  <c r="U95" i="30"/>
  <c r="V95" i="30"/>
  <c r="W95" i="30"/>
  <c r="X95" i="30"/>
  <c r="Y95" i="30"/>
  <c r="Z95" i="30"/>
  <c r="AA95" i="30"/>
  <c r="AB95" i="30"/>
  <c r="AC95" i="30"/>
  <c r="AD95" i="30"/>
  <c r="AE95" i="30"/>
  <c r="H96" i="30"/>
  <c r="I96" i="30"/>
  <c r="J96" i="30"/>
  <c r="K96" i="30"/>
  <c r="L96" i="30"/>
  <c r="M96" i="30"/>
  <c r="N96" i="30"/>
  <c r="O96" i="30"/>
  <c r="P96" i="30"/>
  <c r="Q96" i="30"/>
  <c r="R96" i="30"/>
  <c r="S96" i="30"/>
  <c r="T96" i="30"/>
  <c r="U96" i="30"/>
  <c r="V96" i="30"/>
  <c r="W96" i="30"/>
  <c r="X96" i="30"/>
  <c r="Y96" i="30"/>
  <c r="Z96" i="30"/>
  <c r="AA96" i="30"/>
  <c r="AB96" i="30"/>
  <c r="AC96" i="30"/>
  <c r="AD96" i="30"/>
  <c r="AE96" i="30"/>
  <c r="H97" i="30"/>
  <c r="I97" i="30"/>
  <c r="J97" i="30"/>
  <c r="K97" i="30"/>
  <c r="L97" i="30"/>
  <c r="M97" i="30"/>
  <c r="N97" i="30"/>
  <c r="O97" i="30"/>
  <c r="P97" i="30"/>
  <c r="Q97" i="30"/>
  <c r="R97" i="30"/>
  <c r="S97" i="30"/>
  <c r="T97" i="30"/>
  <c r="U97" i="30"/>
  <c r="V97" i="30"/>
  <c r="W97" i="30"/>
  <c r="X97" i="30"/>
  <c r="Y97" i="30"/>
  <c r="Z97" i="30"/>
  <c r="AA97" i="30"/>
  <c r="AB97" i="30"/>
  <c r="AC97" i="30"/>
  <c r="AD97" i="30"/>
  <c r="AE97" i="30"/>
  <c r="H98" i="30"/>
  <c r="I98" i="30"/>
  <c r="J98" i="30"/>
  <c r="K98" i="30"/>
  <c r="L98" i="30"/>
  <c r="M98" i="30"/>
  <c r="N98" i="30"/>
  <c r="O98" i="30"/>
  <c r="P98" i="30"/>
  <c r="Q98" i="30"/>
  <c r="R98" i="30"/>
  <c r="S98" i="30"/>
  <c r="T98" i="30"/>
  <c r="U98" i="30"/>
  <c r="V98" i="30"/>
  <c r="W98" i="30"/>
  <c r="X98" i="30"/>
  <c r="Y98" i="30"/>
  <c r="Z98" i="30"/>
  <c r="AA98" i="30"/>
  <c r="AB98" i="30"/>
  <c r="AC98" i="30"/>
  <c r="AD98" i="30"/>
  <c r="AE98" i="30"/>
  <c r="H99" i="30"/>
  <c r="I99" i="30"/>
  <c r="J99" i="30"/>
  <c r="K99" i="30"/>
  <c r="L99" i="30"/>
  <c r="M99" i="30"/>
  <c r="N99" i="30"/>
  <c r="O99" i="30"/>
  <c r="P99" i="30"/>
  <c r="Q99" i="30"/>
  <c r="R99" i="30"/>
  <c r="S99" i="30"/>
  <c r="T99" i="30"/>
  <c r="U99" i="30"/>
  <c r="V99" i="30"/>
  <c r="W99" i="30"/>
  <c r="X99" i="30"/>
  <c r="Y99" i="30"/>
  <c r="Z99" i="30"/>
  <c r="AA99" i="30"/>
  <c r="AB99" i="30"/>
  <c r="AC99" i="30"/>
  <c r="AD99" i="30"/>
  <c r="AE99" i="30"/>
  <c r="H100" i="30"/>
  <c r="I100" i="30"/>
  <c r="J100" i="30"/>
  <c r="K100" i="30"/>
  <c r="L100" i="30"/>
  <c r="M100" i="30"/>
  <c r="N100" i="30"/>
  <c r="O100" i="30"/>
  <c r="P100" i="30"/>
  <c r="Q100" i="30"/>
  <c r="R100" i="30"/>
  <c r="S100" i="30"/>
  <c r="T100" i="30"/>
  <c r="U100" i="30"/>
  <c r="V100" i="30"/>
  <c r="W100" i="30"/>
  <c r="X100" i="30"/>
  <c r="Y100" i="30"/>
  <c r="Z100" i="30"/>
  <c r="AA100" i="30"/>
  <c r="AB100" i="30"/>
  <c r="AC100" i="30"/>
  <c r="AD100" i="30"/>
  <c r="AE100" i="30"/>
  <c r="H101" i="30"/>
  <c r="I101" i="30"/>
  <c r="J101" i="30"/>
  <c r="K101" i="30"/>
  <c r="L101" i="30"/>
  <c r="M101" i="30"/>
  <c r="N101" i="30"/>
  <c r="O101" i="30"/>
  <c r="P101" i="30"/>
  <c r="Q101" i="30"/>
  <c r="R101" i="30"/>
  <c r="S101" i="30"/>
  <c r="T101" i="30"/>
  <c r="U101" i="30"/>
  <c r="V101" i="30"/>
  <c r="W101" i="30"/>
  <c r="X101" i="30"/>
  <c r="Y101" i="30"/>
  <c r="Z101" i="30"/>
  <c r="AA101" i="30"/>
  <c r="AB101" i="30"/>
  <c r="AC101" i="30"/>
  <c r="AD101" i="30"/>
  <c r="AE101" i="30"/>
  <c r="H102" i="30"/>
  <c r="I102" i="30"/>
  <c r="J102" i="30"/>
  <c r="K102" i="30"/>
  <c r="L102" i="30"/>
  <c r="M102" i="30"/>
  <c r="N102" i="30"/>
  <c r="O102" i="30"/>
  <c r="P102" i="30"/>
  <c r="Q102" i="30"/>
  <c r="R102" i="30"/>
  <c r="S102" i="30"/>
  <c r="T102" i="30"/>
  <c r="U102" i="30"/>
  <c r="V102" i="30"/>
  <c r="W102" i="30"/>
  <c r="X102" i="30"/>
  <c r="Y102" i="30"/>
  <c r="Z102" i="30"/>
  <c r="AA102" i="30"/>
  <c r="AB102" i="30"/>
  <c r="AC102" i="30"/>
  <c r="AD102" i="30"/>
  <c r="AE102" i="30"/>
  <c r="H103" i="30"/>
  <c r="I103" i="30"/>
  <c r="J103" i="30"/>
  <c r="K103" i="30"/>
  <c r="L103" i="30"/>
  <c r="M103" i="30"/>
  <c r="N103" i="30"/>
  <c r="O103" i="30"/>
  <c r="P103" i="30"/>
  <c r="Q103" i="30"/>
  <c r="R103" i="30"/>
  <c r="S103" i="30"/>
  <c r="T103" i="30"/>
  <c r="U103" i="30"/>
  <c r="V103" i="30"/>
  <c r="W103" i="30"/>
  <c r="X103" i="30"/>
  <c r="Y103" i="30"/>
  <c r="Z103" i="30"/>
  <c r="AA103" i="30"/>
  <c r="AB103" i="30"/>
  <c r="AC103" i="30"/>
  <c r="AD103" i="30"/>
  <c r="AE103" i="30"/>
  <c r="H104" i="30"/>
  <c r="I104" i="30"/>
  <c r="J104" i="30"/>
  <c r="K104" i="30"/>
  <c r="L104" i="30"/>
  <c r="M104" i="30"/>
  <c r="N104" i="30"/>
  <c r="O104" i="30"/>
  <c r="P104" i="30"/>
  <c r="Q104" i="30"/>
  <c r="R104" i="30"/>
  <c r="S104" i="30"/>
  <c r="T104" i="30"/>
  <c r="U104" i="30"/>
  <c r="V104" i="30"/>
  <c r="W104" i="30"/>
  <c r="X104" i="30"/>
  <c r="Y104" i="30"/>
  <c r="Z104" i="30"/>
  <c r="AA104" i="30"/>
  <c r="AB104" i="30"/>
  <c r="AC104" i="30"/>
  <c r="AD104" i="30"/>
  <c r="AE104" i="30"/>
  <c r="H105" i="30"/>
  <c r="I105" i="30"/>
  <c r="J105" i="30"/>
  <c r="K105" i="30"/>
  <c r="L105" i="30"/>
  <c r="M105" i="30"/>
  <c r="N105" i="30"/>
  <c r="O105" i="30"/>
  <c r="P105" i="30"/>
  <c r="Q105" i="30"/>
  <c r="R105" i="30"/>
  <c r="S105" i="30"/>
  <c r="T105" i="30"/>
  <c r="U105" i="30"/>
  <c r="V105" i="30"/>
  <c r="W105" i="30"/>
  <c r="X105" i="30"/>
  <c r="Y105" i="30"/>
  <c r="Z105" i="30"/>
  <c r="AA105" i="30"/>
  <c r="AB105" i="30"/>
  <c r="AC105" i="30"/>
  <c r="AD105" i="30"/>
  <c r="AE105" i="30"/>
  <c r="H106" i="30"/>
  <c r="I106" i="30"/>
  <c r="J106" i="30"/>
  <c r="K106" i="30"/>
  <c r="L106" i="30"/>
  <c r="M106" i="30"/>
  <c r="N106" i="30"/>
  <c r="O106" i="30"/>
  <c r="P106" i="30"/>
  <c r="Q106" i="30"/>
  <c r="R106" i="30"/>
  <c r="S106" i="30"/>
  <c r="T106" i="30"/>
  <c r="U106" i="30"/>
  <c r="V106" i="30"/>
  <c r="W106" i="30"/>
  <c r="X106" i="30"/>
  <c r="Y106" i="30"/>
  <c r="Z106" i="30"/>
  <c r="AA106" i="30"/>
  <c r="AB106" i="30"/>
  <c r="AC106" i="30"/>
  <c r="AD106" i="30"/>
  <c r="AE106" i="30"/>
  <c r="H107" i="30"/>
  <c r="I107" i="30"/>
  <c r="J107" i="30"/>
  <c r="K107" i="30"/>
  <c r="L107" i="30"/>
  <c r="M107" i="30"/>
  <c r="N107" i="30"/>
  <c r="O107" i="30"/>
  <c r="P107" i="30"/>
  <c r="Q107" i="30"/>
  <c r="R107" i="30"/>
  <c r="S107" i="30"/>
  <c r="T107" i="30"/>
  <c r="U107" i="30"/>
  <c r="V107" i="30"/>
  <c r="W107" i="30"/>
  <c r="X107" i="30"/>
  <c r="Y107" i="30"/>
  <c r="Z107" i="30"/>
  <c r="AA107" i="30"/>
  <c r="AB107" i="30"/>
  <c r="AC107" i="30"/>
  <c r="AD107" i="30"/>
  <c r="AE107" i="30"/>
  <c r="H108" i="30"/>
  <c r="I108" i="30"/>
  <c r="J108" i="30"/>
  <c r="K108" i="30"/>
  <c r="L108" i="30"/>
  <c r="M108" i="30"/>
  <c r="N108" i="30"/>
  <c r="O108" i="30"/>
  <c r="P108" i="30"/>
  <c r="Q108" i="30"/>
  <c r="R108" i="30"/>
  <c r="S108" i="30"/>
  <c r="T108" i="30"/>
  <c r="U108" i="30"/>
  <c r="V108" i="30"/>
  <c r="W108" i="30"/>
  <c r="X108" i="30"/>
  <c r="Y108" i="30"/>
  <c r="Z108" i="30"/>
  <c r="AA108" i="30"/>
  <c r="AB108" i="30"/>
  <c r="AC108" i="30"/>
  <c r="AD108" i="30"/>
  <c r="AE108" i="30"/>
  <c r="H109" i="30"/>
  <c r="I109" i="30"/>
  <c r="J109" i="30"/>
  <c r="K109" i="30"/>
  <c r="L109" i="30"/>
  <c r="M109" i="30"/>
  <c r="N109" i="30"/>
  <c r="O109" i="30"/>
  <c r="P109" i="30"/>
  <c r="Q109" i="30"/>
  <c r="R109" i="30"/>
  <c r="S109" i="30"/>
  <c r="T109" i="30"/>
  <c r="U109" i="30"/>
  <c r="V109" i="30"/>
  <c r="W109" i="30"/>
  <c r="X109" i="30"/>
  <c r="Y109" i="30"/>
  <c r="Z109" i="30"/>
  <c r="AA109" i="30"/>
  <c r="AB109" i="30"/>
  <c r="AC109" i="30"/>
  <c r="AD109" i="30"/>
  <c r="AE109" i="30"/>
  <c r="H110" i="30"/>
  <c r="I110" i="30"/>
  <c r="J110" i="30"/>
  <c r="K110" i="30"/>
  <c r="L110" i="30"/>
  <c r="M110" i="30"/>
  <c r="N110" i="30"/>
  <c r="O110" i="30"/>
  <c r="P110" i="30"/>
  <c r="Q110" i="30"/>
  <c r="R110" i="30"/>
  <c r="S110" i="30"/>
  <c r="T110" i="30"/>
  <c r="U110" i="30"/>
  <c r="V110" i="30"/>
  <c r="W110" i="30"/>
  <c r="X110" i="30"/>
  <c r="Y110" i="30"/>
  <c r="Z110" i="30"/>
  <c r="AA110" i="30"/>
  <c r="AB110" i="30"/>
  <c r="AC110" i="30"/>
  <c r="AD110" i="30"/>
  <c r="AE110" i="30"/>
  <c r="H111" i="30"/>
  <c r="I111" i="30"/>
  <c r="J111" i="30"/>
  <c r="K111" i="30"/>
  <c r="L111" i="30"/>
  <c r="M111" i="30"/>
  <c r="N111" i="30"/>
  <c r="O111" i="30"/>
  <c r="P111" i="30"/>
  <c r="Q111" i="30"/>
  <c r="R111" i="30"/>
  <c r="S111" i="30"/>
  <c r="T111" i="30"/>
  <c r="U111" i="30"/>
  <c r="V111" i="30"/>
  <c r="W111" i="30"/>
  <c r="X111" i="30"/>
  <c r="Y111" i="30"/>
  <c r="Z111" i="30"/>
  <c r="AA111" i="30"/>
  <c r="AB111" i="30"/>
  <c r="AC111" i="30"/>
  <c r="AD111" i="30"/>
  <c r="AE111" i="30"/>
  <c r="H112" i="30"/>
  <c r="I112" i="30"/>
  <c r="J112" i="30"/>
  <c r="K112" i="30"/>
  <c r="L112" i="30"/>
  <c r="M112" i="30"/>
  <c r="N112" i="30"/>
  <c r="O112" i="30"/>
  <c r="P112" i="30"/>
  <c r="Q112" i="30"/>
  <c r="R112" i="30"/>
  <c r="S112" i="30"/>
  <c r="T112" i="30"/>
  <c r="U112" i="30"/>
  <c r="V112" i="30"/>
  <c r="W112" i="30"/>
  <c r="X112" i="30"/>
  <c r="Y112" i="30"/>
  <c r="Z112" i="30"/>
  <c r="AA112" i="30"/>
  <c r="AB112" i="30"/>
  <c r="AC112" i="30"/>
  <c r="AD112" i="30"/>
  <c r="AE112" i="30"/>
  <c r="H113" i="30"/>
  <c r="I113" i="30"/>
  <c r="J113" i="30"/>
  <c r="K113" i="30"/>
  <c r="L113" i="30"/>
  <c r="M113" i="30"/>
  <c r="N113" i="30"/>
  <c r="O113" i="30"/>
  <c r="P113" i="30"/>
  <c r="Q113" i="30"/>
  <c r="R113" i="30"/>
  <c r="S113" i="30"/>
  <c r="T113" i="30"/>
  <c r="U113" i="30"/>
  <c r="V113" i="30"/>
  <c r="W113" i="30"/>
  <c r="X113" i="30"/>
  <c r="Y113" i="30"/>
  <c r="Z113" i="30"/>
  <c r="AA113" i="30"/>
  <c r="AB113" i="30"/>
  <c r="AC113" i="30"/>
  <c r="AD113" i="30"/>
  <c r="AE113" i="30"/>
  <c r="H114" i="30"/>
  <c r="I114" i="30"/>
  <c r="J114" i="30"/>
  <c r="K114" i="30"/>
  <c r="L114" i="30"/>
  <c r="M114" i="30"/>
  <c r="N114" i="30"/>
  <c r="O114" i="30"/>
  <c r="P114" i="30"/>
  <c r="Q114" i="30"/>
  <c r="R114" i="30"/>
  <c r="S114" i="30"/>
  <c r="T114" i="30"/>
  <c r="U114" i="30"/>
  <c r="V114" i="30"/>
  <c r="W114" i="30"/>
  <c r="X114" i="30"/>
  <c r="Y114" i="30"/>
  <c r="Z114" i="30"/>
  <c r="AA114" i="30"/>
  <c r="AB114" i="30"/>
  <c r="AC114" i="30"/>
  <c r="AD114" i="30"/>
  <c r="AE114" i="30"/>
  <c r="H115" i="30"/>
  <c r="I115" i="30"/>
  <c r="J115" i="30"/>
  <c r="K115" i="30"/>
  <c r="L115" i="30"/>
  <c r="M115" i="30"/>
  <c r="N115" i="30"/>
  <c r="O115" i="30"/>
  <c r="P115" i="30"/>
  <c r="Q115" i="30"/>
  <c r="R115" i="30"/>
  <c r="S115" i="30"/>
  <c r="T115" i="30"/>
  <c r="U115" i="30"/>
  <c r="V115" i="30"/>
  <c r="W115" i="30"/>
  <c r="X115" i="30"/>
  <c r="Y115" i="30"/>
  <c r="Z115" i="30"/>
  <c r="AA115" i="30"/>
  <c r="AB115" i="30"/>
  <c r="AC115" i="30"/>
  <c r="AD115" i="30"/>
  <c r="AE115" i="30"/>
  <c r="H116" i="30"/>
  <c r="I116" i="30"/>
  <c r="J116" i="30"/>
  <c r="K116" i="30"/>
  <c r="L116" i="30"/>
  <c r="M116" i="30"/>
  <c r="N116" i="30"/>
  <c r="O116" i="30"/>
  <c r="P116" i="30"/>
  <c r="Q116" i="30"/>
  <c r="R116" i="30"/>
  <c r="S116" i="30"/>
  <c r="T116" i="30"/>
  <c r="U116" i="30"/>
  <c r="V116" i="30"/>
  <c r="W116" i="30"/>
  <c r="X116" i="30"/>
  <c r="Y116" i="30"/>
  <c r="Z116" i="30"/>
  <c r="AA116" i="30"/>
  <c r="AB116" i="30"/>
  <c r="AC116" i="30"/>
  <c r="AD116" i="30"/>
  <c r="AE116" i="30"/>
  <c r="H117" i="30"/>
  <c r="I117" i="30"/>
  <c r="J117" i="30"/>
  <c r="K117" i="30"/>
  <c r="L117" i="30"/>
  <c r="M117" i="30"/>
  <c r="N117" i="30"/>
  <c r="O117" i="30"/>
  <c r="P117" i="30"/>
  <c r="Q117" i="30"/>
  <c r="R117" i="30"/>
  <c r="S117" i="30"/>
  <c r="T117" i="30"/>
  <c r="U117" i="30"/>
  <c r="V117" i="30"/>
  <c r="W117" i="30"/>
  <c r="X117" i="30"/>
  <c r="Y117" i="30"/>
  <c r="Z117" i="30"/>
  <c r="AA117" i="30"/>
  <c r="AB117" i="30"/>
  <c r="AC117" i="30"/>
  <c r="AD117" i="30"/>
  <c r="AE117" i="30"/>
  <c r="H118" i="30"/>
  <c r="I118" i="30"/>
  <c r="J118" i="30"/>
  <c r="K118" i="30"/>
  <c r="L118" i="30"/>
  <c r="M118" i="30"/>
  <c r="N118" i="30"/>
  <c r="O118" i="30"/>
  <c r="P118" i="30"/>
  <c r="Q118" i="30"/>
  <c r="R118" i="30"/>
  <c r="S118" i="30"/>
  <c r="T118" i="30"/>
  <c r="U118" i="30"/>
  <c r="V118" i="30"/>
  <c r="W118" i="30"/>
  <c r="X118" i="30"/>
  <c r="Y118" i="30"/>
  <c r="Z118" i="30"/>
  <c r="AA118" i="30"/>
  <c r="AB118" i="30"/>
  <c r="AC118" i="30"/>
  <c r="AD118" i="30"/>
  <c r="AE118" i="30"/>
  <c r="H119" i="30"/>
  <c r="I119" i="30"/>
  <c r="J119" i="30"/>
  <c r="K119" i="30"/>
  <c r="L119" i="30"/>
  <c r="M119" i="30"/>
  <c r="N119" i="30"/>
  <c r="O119" i="30"/>
  <c r="P119" i="30"/>
  <c r="Q119" i="30"/>
  <c r="R119" i="30"/>
  <c r="S119" i="30"/>
  <c r="T119" i="30"/>
  <c r="U119" i="30"/>
  <c r="V119" i="30"/>
  <c r="W119" i="30"/>
  <c r="X119" i="30"/>
  <c r="Y119" i="30"/>
  <c r="Z119" i="30"/>
  <c r="AA119" i="30"/>
  <c r="AB119" i="30"/>
  <c r="AC119" i="30"/>
  <c r="AD119" i="30"/>
  <c r="AE119" i="30"/>
  <c r="H120" i="30"/>
  <c r="I120" i="30"/>
  <c r="J120" i="30"/>
  <c r="K120" i="30"/>
  <c r="L120" i="30"/>
  <c r="M120" i="30"/>
  <c r="N120" i="30"/>
  <c r="O120" i="30"/>
  <c r="P120" i="30"/>
  <c r="Q120" i="30"/>
  <c r="R120" i="30"/>
  <c r="S120" i="30"/>
  <c r="T120" i="30"/>
  <c r="U120" i="30"/>
  <c r="V120" i="30"/>
  <c r="W120" i="30"/>
  <c r="X120" i="30"/>
  <c r="Y120" i="30"/>
  <c r="Z120" i="30"/>
  <c r="AA120" i="30"/>
  <c r="AB120" i="30"/>
  <c r="AC120" i="30"/>
  <c r="AD120" i="30"/>
  <c r="AE120" i="30"/>
  <c r="H121" i="30"/>
  <c r="I121" i="30"/>
  <c r="J121" i="30"/>
  <c r="K121" i="30"/>
  <c r="L121" i="30"/>
  <c r="M121" i="30"/>
  <c r="N121" i="30"/>
  <c r="O121" i="30"/>
  <c r="P121" i="30"/>
  <c r="Q121" i="30"/>
  <c r="R121" i="30"/>
  <c r="S121" i="30"/>
  <c r="T121" i="30"/>
  <c r="U121" i="30"/>
  <c r="V121" i="30"/>
  <c r="W121" i="30"/>
  <c r="X121" i="30"/>
  <c r="Y121" i="30"/>
  <c r="Z121" i="30"/>
  <c r="AA121" i="30"/>
  <c r="AB121" i="30"/>
  <c r="AC121" i="30"/>
  <c r="AD121" i="30"/>
  <c r="AE121" i="30"/>
  <c r="H122" i="30"/>
  <c r="I122" i="30"/>
  <c r="J122" i="30"/>
  <c r="K122" i="30"/>
  <c r="L122" i="30"/>
  <c r="M122" i="30"/>
  <c r="N122" i="30"/>
  <c r="O122" i="30"/>
  <c r="P122" i="30"/>
  <c r="Q122" i="30"/>
  <c r="R122" i="30"/>
  <c r="S122" i="30"/>
  <c r="T122" i="30"/>
  <c r="U122" i="30"/>
  <c r="V122" i="30"/>
  <c r="W122" i="30"/>
  <c r="X122" i="30"/>
  <c r="Y122" i="30"/>
  <c r="Z122" i="30"/>
  <c r="AA122" i="30"/>
  <c r="AB122" i="30"/>
  <c r="AC122" i="30"/>
  <c r="AD122" i="30"/>
  <c r="AE122" i="30"/>
  <c r="H123" i="30"/>
  <c r="I123" i="30"/>
  <c r="J123" i="30"/>
  <c r="K123" i="30"/>
  <c r="L123" i="30"/>
  <c r="M123" i="30"/>
  <c r="N123" i="30"/>
  <c r="O123" i="30"/>
  <c r="P123" i="30"/>
  <c r="Q123" i="30"/>
  <c r="R123" i="30"/>
  <c r="S123" i="30"/>
  <c r="T123" i="30"/>
  <c r="U123" i="30"/>
  <c r="V123" i="30"/>
  <c r="W123" i="30"/>
  <c r="X123" i="30"/>
  <c r="Y123" i="30"/>
  <c r="Z123" i="30"/>
  <c r="AA123" i="30"/>
  <c r="AB123" i="30"/>
  <c r="AC123" i="30"/>
  <c r="AD123" i="30"/>
  <c r="AE123" i="30"/>
  <c r="H124" i="30"/>
  <c r="I124" i="30"/>
  <c r="J124" i="30"/>
  <c r="K124" i="30"/>
  <c r="L124" i="30"/>
  <c r="M124" i="30"/>
  <c r="N124" i="30"/>
  <c r="O124" i="30"/>
  <c r="P124" i="30"/>
  <c r="Q124" i="30"/>
  <c r="R124" i="30"/>
  <c r="S124" i="30"/>
  <c r="T124" i="30"/>
  <c r="U124" i="30"/>
  <c r="V124" i="30"/>
  <c r="W124" i="30"/>
  <c r="X124" i="30"/>
  <c r="Y124" i="30"/>
  <c r="Z124" i="30"/>
  <c r="AA124" i="30"/>
  <c r="AB124" i="30"/>
  <c r="AC124" i="30"/>
  <c r="AD124" i="30"/>
  <c r="AE124" i="30"/>
  <c r="H125" i="30"/>
  <c r="I125" i="30"/>
  <c r="J125" i="30"/>
  <c r="K125" i="30"/>
  <c r="L125" i="30"/>
  <c r="M125" i="30"/>
  <c r="N125" i="30"/>
  <c r="O125" i="30"/>
  <c r="P125" i="30"/>
  <c r="Q125" i="30"/>
  <c r="R125" i="30"/>
  <c r="S125" i="30"/>
  <c r="T125" i="30"/>
  <c r="U125" i="30"/>
  <c r="V125" i="30"/>
  <c r="W125" i="30"/>
  <c r="X125" i="30"/>
  <c r="Y125" i="30"/>
  <c r="Z125" i="30"/>
  <c r="AA125" i="30"/>
  <c r="AB125" i="30"/>
  <c r="AC125" i="30"/>
  <c r="AD125" i="30"/>
  <c r="AE125" i="30"/>
  <c r="H126" i="30"/>
  <c r="I126" i="30"/>
  <c r="J126" i="30"/>
  <c r="K126" i="30"/>
  <c r="L126" i="30"/>
  <c r="M126" i="30"/>
  <c r="N126" i="30"/>
  <c r="O126" i="30"/>
  <c r="P126" i="30"/>
  <c r="Q126" i="30"/>
  <c r="R126" i="30"/>
  <c r="S126" i="30"/>
  <c r="T126" i="30"/>
  <c r="U126" i="30"/>
  <c r="V126" i="30"/>
  <c r="W126" i="30"/>
  <c r="X126" i="30"/>
  <c r="Y126" i="30"/>
  <c r="Z126" i="30"/>
  <c r="AA126" i="30"/>
  <c r="AB126" i="30"/>
  <c r="AC126" i="30"/>
  <c r="AD126" i="30"/>
  <c r="AE126" i="30"/>
  <c r="H127" i="30"/>
  <c r="I127" i="30"/>
  <c r="J127" i="30"/>
  <c r="K127" i="30"/>
  <c r="L127" i="30"/>
  <c r="M127" i="30"/>
  <c r="N127" i="30"/>
  <c r="O127" i="30"/>
  <c r="P127" i="30"/>
  <c r="Q127" i="30"/>
  <c r="R127" i="30"/>
  <c r="S127" i="30"/>
  <c r="T127" i="30"/>
  <c r="U127" i="30"/>
  <c r="V127" i="30"/>
  <c r="W127" i="30"/>
  <c r="X127" i="30"/>
  <c r="Y127" i="30"/>
  <c r="Z127" i="30"/>
  <c r="AA127" i="30"/>
  <c r="AB127" i="30"/>
  <c r="AC127" i="30"/>
  <c r="AD127" i="30"/>
  <c r="AE127" i="30"/>
  <c r="H128" i="30"/>
  <c r="I128" i="30"/>
  <c r="J128" i="30"/>
  <c r="K128" i="30"/>
  <c r="L128" i="30"/>
  <c r="M128" i="30"/>
  <c r="N128" i="30"/>
  <c r="O128" i="30"/>
  <c r="P128" i="30"/>
  <c r="Q128" i="30"/>
  <c r="R128" i="30"/>
  <c r="S128" i="30"/>
  <c r="T128" i="30"/>
  <c r="U128" i="30"/>
  <c r="V128" i="30"/>
  <c r="W128" i="30"/>
  <c r="X128" i="30"/>
  <c r="Y128" i="30"/>
  <c r="Z128" i="30"/>
  <c r="AA128" i="30"/>
  <c r="AB128" i="30"/>
  <c r="AC128" i="30"/>
  <c r="AD128" i="30"/>
  <c r="AE128" i="30"/>
  <c r="H129" i="30"/>
  <c r="I129" i="30"/>
  <c r="J129" i="30"/>
  <c r="K129" i="30"/>
  <c r="L129" i="30"/>
  <c r="M129" i="30"/>
  <c r="N129" i="30"/>
  <c r="O129" i="30"/>
  <c r="P129" i="30"/>
  <c r="Q129" i="30"/>
  <c r="R129" i="30"/>
  <c r="S129" i="30"/>
  <c r="T129" i="30"/>
  <c r="U129" i="30"/>
  <c r="V129" i="30"/>
  <c r="W129" i="30"/>
  <c r="X129" i="30"/>
  <c r="Y129" i="30"/>
  <c r="Z129" i="30"/>
  <c r="AA129" i="30"/>
  <c r="AB129" i="30"/>
  <c r="AC129" i="30"/>
  <c r="AD129" i="30"/>
  <c r="AE129" i="30"/>
  <c r="H130" i="30"/>
  <c r="I130" i="30"/>
  <c r="J130" i="30"/>
  <c r="K130" i="30"/>
  <c r="L130" i="30"/>
  <c r="M130" i="30"/>
  <c r="N130" i="30"/>
  <c r="O130" i="30"/>
  <c r="P130" i="30"/>
  <c r="Q130" i="30"/>
  <c r="R130" i="30"/>
  <c r="S130" i="30"/>
  <c r="T130" i="30"/>
  <c r="U130" i="30"/>
  <c r="V130" i="30"/>
  <c r="W130" i="30"/>
  <c r="X130" i="30"/>
  <c r="Y130" i="30"/>
  <c r="Z130" i="30"/>
  <c r="AA130" i="30"/>
  <c r="AB130" i="30"/>
  <c r="AC130" i="30"/>
  <c r="AD130" i="30"/>
  <c r="AE130" i="30"/>
  <c r="H131" i="30"/>
  <c r="I131" i="30"/>
  <c r="J131" i="30"/>
  <c r="K131" i="30"/>
  <c r="L131" i="30"/>
  <c r="M131" i="30"/>
  <c r="N131" i="30"/>
  <c r="O131" i="30"/>
  <c r="P131" i="30"/>
  <c r="Q131" i="30"/>
  <c r="R131" i="30"/>
  <c r="S131" i="30"/>
  <c r="T131" i="30"/>
  <c r="U131" i="30"/>
  <c r="V131" i="30"/>
  <c r="W131" i="30"/>
  <c r="X131" i="30"/>
  <c r="Y131" i="30"/>
  <c r="Z131" i="30"/>
  <c r="AA131" i="30"/>
  <c r="AB131" i="30"/>
  <c r="AC131" i="30"/>
  <c r="AD131" i="30"/>
  <c r="AE131" i="30"/>
  <c r="H132" i="30"/>
  <c r="I132" i="30"/>
  <c r="J132" i="30"/>
  <c r="K132" i="30"/>
  <c r="L132" i="30"/>
  <c r="M132" i="30"/>
  <c r="N132" i="30"/>
  <c r="O132" i="30"/>
  <c r="P132" i="30"/>
  <c r="Q132" i="30"/>
  <c r="R132" i="30"/>
  <c r="S132" i="30"/>
  <c r="T132" i="30"/>
  <c r="U132" i="30"/>
  <c r="V132" i="30"/>
  <c r="W132" i="30"/>
  <c r="X132" i="30"/>
  <c r="Y132" i="30"/>
  <c r="Z132" i="30"/>
  <c r="AA132" i="30"/>
  <c r="AB132" i="30"/>
  <c r="AC132" i="30"/>
  <c r="AD132" i="30"/>
  <c r="AE132" i="30"/>
  <c r="H133" i="30"/>
  <c r="I133" i="30"/>
  <c r="J133" i="30"/>
  <c r="K133" i="30"/>
  <c r="L133" i="30"/>
  <c r="M133" i="30"/>
  <c r="N133" i="30"/>
  <c r="O133" i="30"/>
  <c r="P133" i="30"/>
  <c r="Q133" i="30"/>
  <c r="R133" i="30"/>
  <c r="S133" i="30"/>
  <c r="T133" i="30"/>
  <c r="U133" i="30"/>
  <c r="V133" i="30"/>
  <c r="W133" i="30"/>
  <c r="X133" i="30"/>
  <c r="Y133" i="30"/>
  <c r="Z133" i="30"/>
  <c r="AA133" i="30"/>
  <c r="AB133" i="30"/>
  <c r="AC133" i="30"/>
  <c r="AD133" i="30"/>
  <c r="AE133" i="30"/>
  <c r="H134" i="30"/>
  <c r="I134" i="30"/>
  <c r="J134" i="30"/>
  <c r="K134" i="30"/>
  <c r="L134" i="30"/>
  <c r="M134" i="30"/>
  <c r="N134" i="30"/>
  <c r="O134" i="30"/>
  <c r="P134" i="30"/>
  <c r="Q134" i="30"/>
  <c r="R134" i="30"/>
  <c r="S134" i="30"/>
  <c r="T134" i="30"/>
  <c r="U134" i="30"/>
  <c r="V134" i="30"/>
  <c r="W134" i="30"/>
  <c r="X134" i="30"/>
  <c r="Y134" i="30"/>
  <c r="Z134" i="30"/>
  <c r="AA134" i="30"/>
  <c r="AB134" i="30"/>
  <c r="AC134" i="30"/>
  <c r="AD134" i="30"/>
  <c r="AE134" i="30"/>
  <c r="H135" i="30"/>
  <c r="I135" i="30"/>
  <c r="J135" i="30"/>
  <c r="K135" i="30"/>
  <c r="L135" i="30"/>
  <c r="M135" i="30"/>
  <c r="N135" i="30"/>
  <c r="O135" i="30"/>
  <c r="P135" i="30"/>
  <c r="Q135" i="30"/>
  <c r="R135" i="30"/>
  <c r="S135" i="30"/>
  <c r="T135" i="30"/>
  <c r="U135" i="30"/>
  <c r="V135" i="30"/>
  <c r="W135" i="30"/>
  <c r="X135" i="30"/>
  <c r="Y135" i="30"/>
  <c r="Z135" i="30"/>
  <c r="AA135" i="30"/>
  <c r="AB135" i="30"/>
  <c r="AC135" i="30"/>
  <c r="AD135" i="30"/>
  <c r="AE135" i="30"/>
  <c r="H136" i="30"/>
  <c r="I136" i="30"/>
  <c r="J136" i="30"/>
  <c r="K136" i="30"/>
  <c r="L136" i="30"/>
  <c r="M136" i="30"/>
  <c r="N136" i="30"/>
  <c r="O136" i="30"/>
  <c r="P136" i="30"/>
  <c r="Q136" i="30"/>
  <c r="R136" i="30"/>
  <c r="S136" i="30"/>
  <c r="T136" i="30"/>
  <c r="U136" i="30"/>
  <c r="V136" i="30"/>
  <c r="W136" i="30"/>
  <c r="X136" i="30"/>
  <c r="Y136" i="30"/>
  <c r="Z136" i="30"/>
  <c r="AA136" i="30"/>
  <c r="AB136" i="30"/>
  <c r="AC136" i="30"/>
  <c r="AD136" i="30"/>
  <c r="AE136" i="30"/>
  <c r="H137" i="30"/>
  <c r="I137" i="30"/>
  <c r="J137" i="30"/>
  <c r="K137" i="30"/>
  <c r="L137" i="30"/>
  <c r="M137" i="30"/>
  <c r="N137" i="30"/>
  <c r="O137" i="30"/>
  <c r="P137" i="30"/>
  <c r="Q137" i="30"/>
  <c r="R137" i="30"/>
  <c r="S137" i="30"/>
  <c r="T137" i="30"/>
  <c r="U137" i="30"/>
  <c r="V137" i="30"/>
  <c r="W137" i="30"/>
  <c r="X137" i="30"/>
  <c r="Y137" i="30"/>
  <c r="Z137" i="30"/>
  <c r="AA137" i="30"/>
  <c r="AB137" i="30"/>
  <c r="AC137" i="30"/>
  <c r="AD137" i="30"/>
  <c r="AE137" i="30"/>
  <c r="H138" i="30"/>
  <c r="I138" i="30"/>
  <c r="J138" i="30"/>
  <c r="K138" i="30"/>
  <c r="L138" i="30"/>
  <c r="M138" i="30"/>
  <c r="N138" i="30"/>
  <c r="O138" i="30"/>
  <c r="P138" i="30"/>
  <c r="Q138" i="30"/>
  <c r="R138" i="30"/>
  <c r="S138" i="30"/>
  <c r="T138" i="30"/>
  <c r="U138" i="30"/>
  <c r="V138" i="30"/>
  <c r="W138" i="30"/>
  <c r="X138" i="30"/>
  <c r="Y138" i="30"/>
  <c r="Z138" i="30"/>
  <c r="AA138" i="30"/>
  <c r="AB138" i="30"/>
  <c r="AC138" i="30"/>
  <c r="AD138" i="30"/>
  <c r="AE138" i="30"/>
  <c r="H139" i="30"/>
  <c r="I139" i="30"/>
  <c r="J139" i="30"/>
  <c r="K139" i="30"/>
  <c r="L139" i="30"/>
  <c r="M139" i="30"/>
  <c r="N139" i="30"/>
  <c r="O139" i="30"/>
  <c r="P139" i="30"/>
  <c r="Q139" i="30"/>
  <c r="R139" i="30"/>
  <c r="S139" i="30"/>
  <c r="T139" i="30"/>
  <c r="U139" i="30"/>
  <c r="V139" i="30"/>
  <c r="W139" i="30"/>
  <c r="X139" i="30"/>
  <c r="Y139" i="30"/>
  <c r="Z139" i="30"/>
  <c r="AA139" i="30"/>
  <c r="AB139" i="30"/>
  <c r="AC139" i="30"/>
  <c r="AD139" i="30"/>
  <c r="AE139" i="30"/>
  <c r="H140" i="30"/>
  <c r="I140" i="30"/>
  <c r="J140" i="30"/>
  <c r="K140" i="30"/>
  <c r="L140" i="30"/>
  <c r="M140" i="30"/>
  <c r="N140" i="30"/>
  <c r="O140" i="30"/>
  <c r="P140" i="30"/>
  <c r="Q140" i="30"/>
  <c r="R140" i="30"/>
  <c r="S140" i="30"/>
  <c r="T140" i="30"/>
  <c r="U140" i="30"/>
  <c r="V140" i="30"/>
  <c r="W140" i="30"/>
  <c r="X140" i="30"/>
  <c r="Y140" i="30"/>
  <c r="Z140" i="30"/>
  <c r="AA140" i="30"/>
  <c r="AB140" i="30"/>
  <c r="AC140" i="30"/>
  <c r="AD140" i="30"/>
  <c r="AE140" i="30"/>
  <c r="H141" i="30"/>
  <c r="I141" i="30"/>
  <c r="J141" i="30"/>
  <c r="K141" i="30"/>
  <c r="L141" i="30"/>
  <c r="M141" i="30"/>
  <c r="N141" i="30"/>
  <c r="O141" i="30"/>
  <c r="P141" i="30"/>
  <c r="Q141" i="30"/>
  <c r="R141" i="30"/>
  <c r="S141" i="30"/>
  <c r="T141" i="30"/>
  <c r="U141" i="30"/>
  <c r="V141" i="30"/>
  <c r="W141" i="30"/>
  <c r="X141" i="30"/>
  <c r="Y141" i="30"/>
  <c r="Z141" i="30"/>
  <c r="AA141" i="30"/>
  <c r="AB141" i="30"/>
  <c r="AC141" i="30"/>
  <c r="AD141" i="30"/>
  <c r="AE141" i="30"/>
  <c r="H142" i="30"/>
  <c r="I142" i="30"/>
  <c r="J142" i="30"/>
  <c r="K142" i="30"/>
  <c r="L142" i="30"/>
  <c r="M142" i="30"/>
  <c r="N142" i="30"/>
  <c r="O142" i="30"/>
  <c r="P142" i="30"/>
  <c r="Q142" i="30"/>
  <c r="R142" i="30"/>
  <c r="S142" i="30"/>
  <c r="T142" i="30"/>
  <c r="U142" i="30"/>
  <c r="V142" i="30"/>
  <c r="W142" i="30"/>
  <c r="X142" i="30"/>
  <c r="Y142" i="30"/>
  <c r="Z142" i="30"/>
  <c r="AA142" i="30"/>
  <c r="AB142" i="30"/>
  <c r="AC142" i="30"/>
  <c r="AD142" i="30"/>
  <c r="AE142" i="30"/>
  <c r="H143" i="30"/>
  <c r="I143" i="30"/>
  <c r="J143" i="30"/>
  <c r="K143" i="30"/>
  <c r="L143" i="30"/>
  <c r="M143" i="30"/>
  <c r="N143" i="30"/>
  <c r="O143" i="30"/>
  <c r="P143" i="30"/>
  <c r="Q143" i="30"/>
  <c r="R143" i="30"/>
  <c r="S143" i="30"/>
  <c r="T143" i="30"/>
  <c r="U143" i="30"/>
  <c r="V143" i="30"/>
  <c r="W143" i="30"/>
  <c r="X143" i="30"/>
  <c r="Y143" i="30"/>
  <c r="Z143" i="30"/>
  <c r="AA143" i="30"/>
  <c r="AB143" i="30"/>
  <c r="AC143" i="30"/>
  <c r="AD143" i="30"/>
  <c r="AE143" i="30"/>
  <c r="H144" i="30"/>
  <c r="I144" i="30"/>
  <c r="J144" i="30"/>
  <c r="K144" i="30"/>
  <c r="L144" i="30"/>
  <c r="M144" i="30"/>
  <c r="N144" i="30"/>
  <c r="O144" i="30"/>
  <c r="P144" i="30"/>
  <c r="Q144" i="30"/>
  <c r="R144" i="30"/>
  <c r="S144" i="30"/>
  <c r="T144" i="30"/>
  <c r="U144" i="30"/>
  <c r="V144" i="30"/>
  <c r="W144" i="30"/>
  <c r="X144" i="30"/>
  <c r="Y144" i="30"/>
  <c r="Z144" i="30"/>
  <c r="AA144" i="30"/>
  <c r="AB144" i="30"/>
  <c r="AC144" i="30"/>
  <c r="AD144" i="30"/>
  <c r="AE144" i="30"/>
  <c r="H145" i="30"/>
  <c r="I145" i="30"/>
  <c r="J145" i="30"/>
  <c r="K145" i="30"/>
  <c r="L145" i="30"/>
  <c r="M145" i="30"/>
  <c r="N145" i="30"/>
  <c r="O145" i="30"/>
  <c r="P145" i="30"/>
  <c r="Q145" i="30"/>
  <c r="R145" i="30"/>
  <c r="S145" i="30"/>
  <c r="T145" i="30"/>
  <c r="U145" i="30"/>
  <c r="V145" i="30"/>
  <c r="W145" i="30"/>
  <c r="X145" i="30"/>
  <c r="Y145" i="30"/>
  <c r="Z145" i="30"/>
  <c r="AA145" i="30"/>
  <c r="AB145" i="30"/>
  <c r="AC145" i="30"/>
  <c r="AD145" i="30"/>
  <c r="AE145" i="30"/>
  <c r="H146" i="30"/>
  <c r="I146" i="30"/>
  <c r="J146" i="30"/>
  <c r="K146" i="30"/>
  <c r="L146" i="30"/>
  <c r="M146" i="30"/>
  <c r="N146" i="30"/>
  <c r="O146" i="30"/>
  <c r="P146" i="30"/>
  <c r="Q146" i="30"/>
  <c r="R146" i="30"/>
  <c r="S146" i="30"/>
  <c r="T146" i="30"/>
  <c r="U146" i="30"/>
  <c r="V146" i="30"/>
  <c r="W146" i="30"/>
  <c r="X146" i="30"/>
  <c r="Y146" i="30"/>
  <c r="Z146" i="30"/>
  <c r="AA146" i="30"/>
  <c r="AB146" i="30"/>
  <c r="AC146" i="30"/>
  <c r="AD146" i="30"/>
  <c r="AE146" i="30"/>
  <c r="H147" i="30"/>
  <c r="I147" i="30"/>
  <c r="J147" i="30"/>
  <c r="K147" i="30"/>
  <c r="L147" i="30"/>
  <c r="M147" i="30"/>
  <c r="N147" i="30"/>
  <c r="O147" i="30"/>
  <c r="P147" i="30"/>
  <c r="Q147" i="30"/>
  <c r="R147" i="30"/>
  <c r="S147" i="30"/>
  <c r="T147" i="30"/>
  <c r="U147" i="30"/>
  <c r="V147" i="30"/>
  <c r="W147" i="30"/>
  <c r="X147" i="30"/>
  <c r="Y147" i="30"/>
  <c r="Z147" i="30"/>
  <c r="AA147" i="30"/>
  <c r="AB147" i="30"/>
  <c r="AC147" i="30"/>
  <c r="AD147" i="30"/>
  <c r="AE147" i="30"/>
  <c r="H148" i="30"/>
  <c r="I148" i="30"/>
  <c r="J148" i="30"/>
  <c r="K148" i="30"/>
  <c r="L148" i="30"/>
  <c r="M148" i="30"/>
  <c r="N148" i="30"/>
  <c r="O148" i="30"/>
  <c r="P148" i="30"/>
  <c r="Q148" i="30"/>
  <c r="R148" i="30"/>
  <c r="S148" i="30"/>
  <c r="T148" i="30"/>
  <c r="U148" i="30"/>
  <c r="V148" i="30"/>
  <c r="W148" i="30"/>
  <c r="X148" i="30"/>
  <c r="Y148" i="30"/>
  <c r="Z148" i="30"/>
  <c r="AA148" i="30"/>
  <c r="AB148" i="30"/>
  <c r="AC148" i="30"/>
  <c r="AD148" i="30"/>
  <c r="AE148" i="30"/>
  <c r="H149" i="30"/>
  <c r="I149" i="30"/>
  <c r="J149" i="30"/>
  <c r="K149" i="30"/>
  <c r="L149" i="30"/>
  <c r="M149" i="30"/>
  <c r="N149" i="30"/>
  <c r="O149" i="30"/>
  <c r="P149" i="30"/>
  <c r="Q149" i="30"/>
  <c r="R149" i="30"/>
  <c r="S149" i="30"/>
  <c r="T149" i="30"/>
  <c r="U149" i="30"/>
  <c r="V149" i="30"/>
  <c r="W149" i="30"/>
  <c r="X149" i="30"/>
  <c r="Y149" i="30"/>
  <c r="Z149" i="30"/>
  <c r="AA149" i="30"/>
  <c r="AB149" i="30"/>
  <c r="AC149" i="30"/>
  <c r="AD149" i="30"/>
  <c r="AE149" i="30"/>
  <c r="H150" i="30"/>
  <c r="I150" i="30"/>
  <c r="J150" i="30"/>
  <c r="K150" i="30"/>
  <c r="L150" i="30"/>
  <c r="M150" i="30"/>
  <c r="N150" i="30"/>
  <c r="O150" i="30"/>
  <c r="P150" i="30"/>
  <c r="Q150" i="30"/>
  <c r="R150" i="30"/>
  <c r="S150" i="30"/>
  <c r="T150" i="30"/>
  <c r="U150" i="30"/>
  <c r="V150" i="30"/>
  <c r="W150" i="30"/>
  <c r="X150" i="30"/>
  <c r="Y150" i="30"/>
  <c r="Z150" i="30"/>
  <c r="AA150" i="30"/>
  <c r="AB150" i="30"/>
  <c r="AC150" i="30"/>
  <c r="AD150" i="30"/>
  <c r="AE150" i="30"/>
  <c r="H151" i="30"/>
  <c r="I151" i="30"/>
  <c r="J151" i="30"/>
  <c r="K151" i="30"/>
  <c r="L151" i="30"/>
  <c r="M151" i="30"/>
  <c r="N151" i="30"/>
  <c r="O151" i="30"/>
  <c r="Q151" i="30"/>
  <c r="R151" i="30"/>
  <c r="S151" i="30"/>
  <c r="T151" i="30"/>
  <c r="U151" i="30"/>
  <c r="V151" i="30"/>
  <c r="W151" i="30"/>
  <c r="X151" i="30"/>
  <c r="Y151" i="30"/>
  <c r="Z151" i="30"/>
  <c r="AA151" i="30"/>
  <c r="AB151" i="30"/>
  <c r="AC151" i="30"/>
  <c r="AD151" i="30"/>
  <c r="AE151" i="30"/>
  <c r="H152" i="30"/>
  <c r="I152" i="30"/>
  <c r="J152" i="30"/>
  <c r="K152" i="30"/>
  <c r="L152" i="30"/>
  <c r="M152" i="30"/>
  <c r="N152" i="30"/>
  <c r="O152" i="30"/>
  <c r="Q152" i="30"/>
  <c r="R152" i="30"/>
  <c r="S152" i="30"/>
  <c r="T152" i="30"/>
  <c r="U152" i="30"/>
  <c r="V152" i="30"/>
  <c r="W152" i="30"/>
  <c r="X152" i="30"/>
  <c r="Y152" i="30"/>
  <c r="Z152" i="30"/>
  <c r="AA152" i="30"/>
  <c r="AB152" i="30"/>
  <c r="AC152" i="30"/>
  <c r="AD152" i="30"/>
  <c r="AE152" i="30"/>
  <c r="H153" i="30"/>
  <c r="I153" i="30"/>
  <c r="J153" i="30"/>
  <c r="K153" i="30"/>
  <c r="L153" i="30"/>
  <c r="M153" i="30"/>
  <c r="N153" i="30"/>
  <c r="O153" i="30"/>
  <c r="P153" i="30"/>
  <c r="Q153" i="30"/>
  <c r="R153" i="30"/>
  <c r="S153" i="30"/>
  <c r="T153" i="30"/>
  <c r="U153" i="30"/>
  <c r="V153" i="30"/>
  <c r="W153" i="30"/>
  <c r="X153" i="30"/>
  <c r="Y153" i="30"/>
  <c r="Z153" i="30"/>
  <c r="AA153" i="30"/>
  <c r="AB153" i="30"/>
  <c r="AC153" i="30"/>
  <c r="AD153" i="30"/>
  <c r="AE153" i="30"/>
  <c r="H154" i="30"/>
  <c r="I154" i="30"/>
  <c r="J154" i="30"/>
  <c r="K154" i="30"/>
  <c r="L154" i="30"/>
  <c r="M154" i="30"/>
  <c r="N154" i="30"/>
  <c r="O154" i="30"/>
  <c r="P154" i="30"/>
  <c r="Q154" i="30"/>
  <c r="R154" i="30"/>
  <c r="S154" i="30"/>
  <c r="T154" i="30"/>
  <c r="U154" i="30"/>
  <c r="V154" i="30"/>
  <c r="W154" i="30"/>
  <c r="X154" i="30"/>
  <c r="Y154" i="30"/>
  <c r="Z154" i="30"/>
  <c r="AA154" i="30"/>
  <c r="AB154" i="30"/>
  <c r="AC154" i="30"/>
  <c r="AD154" i="30"/>
  <c r="AE154" i="30"/>
  <c r="H155" i="30"/>
  <c r="I155" i="30"/>
  <c r="J155" i="30"/>
  <c r="K155" i="30"/>
  <c r="L155" i="30"/>
  <c r="M155" i="30"/>
  <c r="N155" i="30"/>
  <c r="O155" i="30"/>
  <c r="P155" i="30"/>
  <c r="Q155" i="30"/>
  <c r="R155" i="30"/>
  <c r="S155" i="30"/>
  <c r="T155" i="30"/>
  <c r="U155" i="30"/>
  <c r="V155" i="30"/>
  <c r="W155" i="30"/>
  <c r="X155" i="30"/>
  <c r="Y155" i="30"/>
  <c r="Z155" i="30"/>
  <c r="AA155" i="30"/>
  <c r="AB155" i="30"/>
  <c r="AC155" i="30"/>
  <c r="AD155" i="30"/>
  <c r="AE155" i="30"/>
  <c r="H156" i="30"/>
  <c r="I156" i="30"/>
  <c r="J156" i="30"/>
  <c r="K156" i="30"/>
  <c r="L156" i="30"/>
  <c r="M156" i="30"/>
  <c r="N156" i="30"/>
  <c r="O156" i="30"/>
  <c r="P156" i="30"/>
  <c r="Q156" i="30"/>
  <c r="R156" i="30"/>
  <c r="S156" i="30"/>
  <c r="T156" i="30"/>
  <c r="U156" i="30"/>
  <c r="V156" i="30"/>
  <c r="W156" i="30"/>
  <c r="X156" i="30"/>
  <c r="Y156" i="30"/>
  <c r="Z156" i="30"/>
  <c r="AA156" i="30"/>
  <c r="AB156" i="30"/>
  <c r="AC156" i="30"/>
  <c r="AD156" i="30"/>
  <c r="AE156" i="30"/>
  <c r="H157" i="30"/>
  <c r="I157" i="30"/>
  <c r="J157" i="30"/>
  <c r="K157" i="30"/>
  <c r="L157" i="30"/>
  <c r="M157" i="30"/>
  <c r="N157" i="30"/>
  <c r="O157" i="30"/>
  <c r="P157" i="30"/>
  <c r="Q157" i="30"/>
  <c r="R157" i="30"/>
  <c r="S157" i="30"/>
  <c r="T157" i="30"/>
  <c r="U157" i="30"/>
  <c r="V157" i="30"/>
  <c r="W157" i="30"/>
  <c r="X157" i="30"/>
  <c r="Y157" i="30"/>
  <c r="Z157" i="30"/>
  <c r="AA157" i="30"/>
  <c r="AB157" i="30"/>
  <c r="AC157" i="30"/>
  <c r="AD157" i="30"/>
  <c r="AE157" i="30"/>
  <c r="H158" i="30"/>
  <c r="I158" i="30"/>
  <c r="J158" i="30"/>
  <c r="K158" i="30"/>
  <c r="L158" i="30"/>
  <c r="M158" i="30"/>
  <c r="N158" i="30"/>
  <c r="O158" i="30"/>
  <c r="P158" i="30"/>
  <c r="Q158" i="30"/>
  <c r="R158" i="30"/>
  <c r="S158" i="30"/>
  <c r="T158" i="30"/>
  <c r="U158" i="30"/>
  <c r="V158" i="30"/>
  <c r="W158" i="30"/>
  <c r="X158" i="30"/>
  <c r="Y158" i="30"/>
  <c r="Z158" i="30"/>
  <c r="AA158" i="30"/>
  <c r="AB158" i="30"/>
  <c r="AC158" i="30"/>
  <c r="AD158" i="30"/>
  <c r="AE158" i="30"/>
  <c r="H159" i="30"/>
  <c r="I159" i="30"/>
  <c r="J159" i="30"/>
  <c r="K159" i="30"/>
  <c r="L159" i="30"/>
  <c r="M159" i="30"/>
  <c r="N159" i="30"/>
  <c r="O159" i="30"/>
  <c r="P159" i="30"/>
  <c r="Q159" i="30"/>
  <c r="R159" i="30"/>
  <c r="S159" i="30"/>
  <c r="T159" i="30"/>
  <c r="U159" i="30"/>
  <c r="V159" i="30"/>
  <c r="W159" i="30"/>
  <c r="X159" i="30"/>
  <c r="Y159" i="30"/>
  <c r="Z159" i="30"/>
  <c r="AA159" i="30"/>
  <c r="AB159" i="30"/>
  <c r="AC159" i="30"/>
  <c r="AD159" i="30"/>
  <c r="AE159" i="30"/>
  <c r="H160" i="30"/>
  <c r="I160" i="30"/>
  <c r="J160" i="30"/>
  <c r="K160" i="30"/>
  <c r="L160" i="30"/>
  <c r="M160" i="30"/>
  <c r="N160" i="30"/>
  <c r="O160" i="30"/>
  <c r="P160" i="30"/>
  <c r="Q160" i="30"/>
  <c r="R160" i="30"/>
  <c r="S160" i="30"/>
  <c r="T160" i="30"/>
  <c r="U160" i="30"/>
  <c r="V160" i="30"/>
  <c r="W160" i="30"/>
  <c r="X160" i="30"/>
  <c r="Y160" i="30"/>
  <c r="Z160" i="30"/>
  <c r="AA160" i="30"/>
  <c r="AB160" i="30"/>
  <c r="AC160" i="30"/>
  <c r="AD160" i="30"/>
  <c r="AE160" i="30"/>
  <c r="H161" i="30"/>
  <c r="I161" i="30"/>
  <c r="J161" i="30"/>
  <c r="K161" i="30"/>
  <c r="L161" i="30"/>
  <c r="M161" i="30"/>
  <c r="N161" i="30"/>
  <c r="O161" i="30"/>
  <c r="P161" i="30"/>
  <c r="Q161" i="30"/>
  <c r="R161" i="30"/>
  <c r="S161" i="30"/>
  <c r="T161" i="30"/>
  <c r="U161" i="30"/>
  <c r="V161" i="30"/>
  <c r="W161" i="30"/>
  <c r="X161" i="30"/>
  <c r="Y161" i="30"/>
  <c r="Z161" i="30"/>
  <c r="AA161" i="30"/>
  <c r="AB161" i="30"/>
  <c r="AC161" i="30"/>
  <c r="AD161" i="30"/>
  <c r="AE161" i="30"/>
  <c r="H162" i="30"/>
  <c r="I162" i="30"/>
  <c r="J162" i="30"/>
  <c r="K162" i="30"/>
  <c r="L162" i="30"/>
  <c r="M162" i="30"/>
  <c r="N162" i="30"/>
  <c r="O162" i="30"/>
  <c r="P162" i="30"/>
  <c r="Q162" i="30"/>
  <c r="R162" i="30"/>
  <c r="S162" i="30"/>
  <c r="T162" i="30"/>
  <c r="U162" i="30"/>
  <c r="V162" i="30"/>
  <c r="W162" i="30"/>
  <c r="X162" i="30"/>
  <c r="Y162" i="30"/>
  <c r="Z162" i="30"/>
  <c r="AA162" i="30"/>
  <c r="AB162" i="30"/>
  <c r="AC162" i="30"/>
  <c r="AD162" i="30"/>
  <c r="AE162" i="30"/>
  <c r="H163" i="30"/>
  <c r="I163" i="30"/>
  <c r="J163" i="30"/>
  <c r="K163" i="30"/>
  <c r="L163" i="30"/>
  <c r="M163" i="30"/>
  <c r="N163" i="30"/>
  <c r="O163" i="30"/>
  <c r="P163" i="30"/>
  <c r="F163" i="30" s="1"/>
  <c r="Q163" i="30"/>
  <c r="R163" i="30"/>
  <c r="S163" i="30"/>
  <c r="T163" i="30"/>
  <c r="U163" i="30"/>
  <c r="V163" i="30"/>
  <c r="W163" i="30"/>
  <c r="X163" i="30"/>
  <c r="Y163" i="30"/>
  <c r="Z163" i="30"/>
  <c r="AA163" i="30"/>
  <c r="AB163" i="30"/>
  <c r="AC163" i="30"/>
  <c r="AD163" i="30"/>
  <c r="AE163" i="30"/>
  <c r="H164" i="30"/>
  <c r="I164" i="30"/>
  <c r="J164" i="30"/>
  <c r="K164" i="30"/>
  <c r="L164" i="30"/>
  <c r="M164" i="30"/>
  <c r="N164" i="30"/>
  <c r="O164" i="30"/>
  <c r="P164" i="30"/>
  <c r="Q164" i="30"/>
  <c r="R164" i="30"/>
  <c r="S164" i="30"/>
  <c r="T164" i="30"/>
  <c r="U164" i="30"/>
  <c r="V164" i="30"/>
  <c r="W164" i="30"/>
  <c r="X164" i="30"/>
  <c r="Y164" i="30"/>
  <c r="Z164" i="30"/>
  <c r="AA164" i="30"/>
  <c r="AB164" i="30"/>
  <c r="AC164" i="30"/>
  <c r="AD164" i="30"/>
  <c r="AE164" i="30"/>
  <c r="H165" i="30"/>
  <c r="I165" i="30"/>
  <c r="J165" i="30"/>
  <c r="K165" i="30"/>
  <c r="L165" i="30"/>
  <c r="M165" i="30"/>
  <c r="N165" i="30"/>
  <c r="O165" i="30"/>
  <c r="P165" i="30"/>
  <c r="Q165" i="30"/>
  <c r="R165" i="30"/>
  <c r="S165" i="30"/>
  <c r="T165" i="30"/>
  <c r="U165" i="30"/>
  <c r="V165" i="30"/>
  <c r="W165" i="30"/>
  <c r="X165" i="30"/>
  <c r="Y165" i="30"/>
  <c r="Z165" i="30"/>
  <c r="AA165" i="30"/>
  <c r="AB165" i="30"/>
  <c r="AC165" i="30"/>
  <c r="AD165" i="30"/>
  <c r="AE165" i="30"/>
  <c r="H166" i="30"/>
  <c r="I166" i="30"/>
  <c r="J166" i="30"/>
  <c r="K166" i="30"/>
  <c r="L166" i="30"/>
  <c r="M166" i="30"/>
  <c r="N166" i="30"/>
  <c r="O166" i="30"/>
  <c r="P166" i="30"/>
  <c r="Q166" i="30"/>
  <c r="R166" i="30"/>
  <c r="S166" i="30"/>
  <c r="T166" i="30"/>
  <c r="U166" i="30"/>
  <c r="V166" i="30"/>
  <c r="W166" i="30"/>
  <c r="X166" i="30"/>
  <c r="Y166" i="30"/>
  <c r="Z166" i="30"/>
  <c r="AA166" i="30"/>
  <c r="AB166" i="30"/>
  <c r="AC166" i="30"/>
  <c r="AD166" i="30"/>
  <c r="AE166" i="30"/>
  <c r="H167" i="30"/>
  <c r="I167" i="30"/>
  <c r="J167" i="30"/>
  <c r="K167" i="30"/>
  <c r="L167" i="30"/>
  <c r="M167" i="30"/>
  <c r="N167" i="30"/>
  <c r="O167" i="30"/>
  <c r="P167" i="30"/>
  <c r="Q167" i="30"/>
  <c r="R167" i="30"/>
  <c r="S167" i="30"/>
  <c r="T167" i="30"/>
  <c r="U167" i="30"/>
  <c r="V167" i="30"/>
  <c r="W167" i="30"/>
  <c r="X167" i="30"/>
  <c r="Y167" i="30"/>
  <c r="Z167" i="30"/>
  <c r="AA167" i="30"/>
  <c r="AB167" i="30"/>
  <c r="AC167" i="30"/>
  <c r="AD167" i="30"/>
  <c r="AE167" i="30"/>
  <c r="H168" i="30"/>
  <c r="I168" i="30"/>
  <c r="J168" i="30"/>
  <c r="K168" i="30"/>
  <c r="L168" i="30"/>
  <c r="M168" i="30"/>
  <c r="N168" i="30"/>
  <c r="O168" i="30"/>
  <c r="P168" i="30"/>
  <c r="Q168" i="30"/>
  <c r="R168" i="30"/>
  <c r="S168" i="30"/>
  <c r="T168" i="30"/>
  <c r="U168" i="30"/>
  <c r="V168" i="30"/>
  <c r="W168" i="30"/>
  <c r="X168" i="30"/>
  <c r="Y168" i="30"/>
  <c r="Z168" i="30"/>
  <c r="AA168" i="30"/>
  <c r="AB168" i="30"/>
  <c r="AC168" i="30"/>
  <c r="AD168" i="30"/>
  <c r="AE168" i="30"/>
  <c r="H169" i="30"/>
  <c r="I169" i="30"/>
  <c r="J169" i="30"/>
  <c r="K169" i="30"/>
  <c r="L169" i="30"/>
  <c r="M169" i="30"/>
  <c r="N169" i="30"/>
  <c r="O169" i="30"/>
  <c r="P169" i="30"/>
  <c r="Q169" i="30"/>
  <c r="R169" i="30"/>
  <c r="S169" i="30"/>
  <c r="T169" i="30"/>
  <c r="U169" i="30"/>
  <c r="V169" i="30"/>
  <c r="W169" i="30"/>
  <c r="X169" i="30"/>
  <c r="Y169" i="30"/>
  <c r="Z169" i="30"/>
  <c r="AA169" i="30"/>
  <c r="AB169" i="30"/>
  <c r="AC169" i="30"/>
  <c r="AD169" i="30"/>
  <c r="AE169" i="30"/>
  <c r="H170" i="30"/>
  <c r="I170" i="30"/>
  <c r="J170" i="30"/>
  <c r="K170" i="30"/>
  <c r="L170" i="30"/>
  <c r="M170" i="30"/>
  <c r="N170" i="30"/>
  <c r="O170" i="30"/>
  <c r="P170" i="30"/>
  <c r="Q170" i="30"/>
  <c r="R170" i="30"/>
  <c r="S170" i="30"/>
  <c r="T170" i="30"/>
  <c r="U170" i="30"/>
  <c r="V170" i="30"/>
  <c r="W170" i="30"/>
  <c r="X170" i="30"/>
  <c r="Y170" i="30"/>
  <c r="Z170" i="30"/>
  <c r="AA170" i="30"/>
  <c r="AB170" i="30"/>
  <c r="AC170" i="30"/>
  <c r="AD170" i="30"/>
  <c r="AE170" i="30"/>
  <c r="H171" i="30"/>
  <c r="I171" i="30"/>
  <c r="J171" i="30"/>
  <c r="K171" i="30"/>
  <c r="L171" i="30"/>
  <c r="M171" i="30"/>
  <c r="N171" i="30"/>
  <c r="O171" i="30"/>
  <c r="P171" i="30"/>
  <c r="Q171" i="30"/>
  <c r="R171" i="30"/>
  <c r="S171" i="30"/>
  <c r="T171" i="30"/>
  <c r="U171" i="30"/>
  <c r="V171" i="30"/>
  <c r="W171" i="30"/>
  <c r="X171" i="30"/>
  <c r="Y171" i="30"/>
  <c r="Z171" i="30"/>
  <c r="AA171" i="30"/>
  <c r="AB171" i="30"/>
  <c r="AC171" i="30"/>
  <c r="AD171" i="30"/>
  <c r="AE171" i="30"/>
  <c r="H172" i="30"/>
  <c r="I172" i="30"/>
  <c r="J172" i="30"/>
  <c r="K172" i="30"/>
  <c r="L172" i="30"/>
  <c r="M172" i="30"/>
  <c r="N172" i="30"/>
  <c r="O172" i="30"/>
  <c r="P172" i="30"/>
  <c r="Q172" i="30"/>
  <c r="R172" i="30"/>
  <c r="S172" i="30"/>
  <c r="T172" i="30"/>
  <c r="U172" i="30"/>
  <c r="V172" i="30"/>
  <c r="W172" i="30"/>
  <c r="X172" i="30"/>
  <c r="Y172" i="30"/>
  <c r="Z172" i="30"/>
  <c r="AA172" i="30"/>
  <c r="AB172" i="30"/>
  <c r="AC172" i="30"/>
  <c r="AD172" i="30"/>
  <c r="AE172" i="30"/>
  <c r="H173" i="30"/>
  <c r="I173" i="30"/>
  <c r="J173" i="30"/>
  <c r="K173" i="30"/>
  <c r="L173" i="30"/>
  <c r="M173" i="30"/>
  <c r="N173" i="30"/>
  <c r="O173" i="30"/>
  <c r="P173" i="30"/>
  <c r="Q173" i="30"/>
  <c r="R173" i="30"/>
  <c r="S173" i="30"/>
  <c r="T173" i="30"/>
  <c r="U173" i="30"/>
  <c r="V173" i="30"/>
  <c r="W173" i="30"/>
  <c r="X173" i="30"/>
  <c r="Y173" i="30"/>
  <c r="Z173" i="30"/>
  <c r="AA173" i="30"/>
  <c r="AB173" i="30"/>
  <c r="AC173" i="30"/>
  <c r="AD173" i="30"/>
  <c r="AE173" i="30"/>
  <c r="H174" i="30"/>
  <c r="I174" i="30"/>
  <c r="J174" i="30"/>
  <c r="K174" i="30"/>
  <c r="L174" i="30"/>
  <c r="M174" i="30"/>
  <c r="N174" i="30"/>
  <c r="O174" i="30"/>
  <c r="P174" i="30"/>
  <c r="Q174" i="30"/>
  <c r="R174" i="30"/>
  <c r="S174" i="30"/>
  <c r="T174" i="30"/>
  <c r="U174" i="30"/>
  <c r="V174" i="30"/>
  <c r="W174" i="30"/>
  <c r="X174" i="30"/>
  <c r="Y174" i="30"/>
  <c r="Z174" i="30"/>
  <c r="AA174" i="30"/>
  <c r="AB174" i="30"/>
  <c r="AC174" i="30"/>
  <c r="AD174" i="30"/>
  <c r="AE174" i="30"/>
  <c r="H175" i="30"/>
  <c r="I175" i="30"/>
  <c r="J175" i="30"/>
  <c r="K175" i="30"/>
  <c r="L175" i="30"/>
  <c r="M175" i="30"/>
  <c r="N175" i="30"/>
  <c r="O175" i="30"/>
  <c r="P175" i="30"/>
  <c r="Q175" i="30"/>
  <c r="R175" i="30"/>
  <c r="S175" i="30"/>
  <c r="T175" i="30"/>
  <c r="U175" i="30"/>
  <c r="V175" i="30"/>
  <c r="W175" i="30"/>
  <c r="X175" i="30"/>
  <c r="Y175" i="30"/>
  <c r="Z175" i="30"/>
  <c r="AA175" i="30"/>
  <c r="AB175" i="30"/>
  <c r="AC175" i="30"/>
  <c r="AD175" i="30"/>
  <c r="AE175" i="30"/>
  <c r="H176" i="30"/>
  <c r="I176" i="30"/>
  <c r="J176" i="30"/>
  <c r="K176" i="30"/>
  <c r="L176" i="30"/>
  <c r="M176" i="30"/>
  <c r="N176" i="30"/>
  <c r="O176" i="30"/>
  <c r="P176" i="30"/>
  <c r="Q176" i="30"/>
  <c r="R176" i="30"/>
  <c r="S176" i="30"/>
  <c r="T176" i="30"/>
  <c r="U176" i="30"/>
  <c r="V176" i="30"/>
  <c r="W176" i="30"/>
  <c r="X176" i="30"/>
  <c r="Y176" i="30"/>
  <c r="Z176" i="30"/>
  <c r="AA176" i="30"/>
  <c r="AB176" i="30"/>
  <c r="AC176" i="30"/>
  <c r="AD176" i="30"/>
  <c r="AE176" i="30"/>
  <c r="H177" i="30"/>
  <c r="I177" i="30"/>
  <c r="J177" i="30"/>
  <c r="K177" i="30"/>
  <c r="L177" i="30"/>
  <c r="M177" i="30"/>
  <c r="N177" i="30"/>
  <c r="O177" i="30"/>
  <c r="P177" i="30"/>
  <c r="Q177" i="30"/>
  <c r="R177" i="30"/>
  <c r="S177" i="30"/>
  <c r="T177" i="30"/>
  <c r="U177" i="30"/>
  <c r="V177" i="30"/>
  <c r="W177" i="30"/>
  <c r="X177" i="30"/>
  <c r="Y177" i="30"/>
  <c r="Z177" i="30"/>
  <c r="AA177" i="30"/>
  <c r="AB177" i="30"/>
  <c r="AC177" i="30"/>
  <c r="AD177" i="30"/>
  <c r="AE177" i="30"/>
  <c r="H178" i="30"/>
  <c r="I178" i="30"/>
  <c r="J178" i="30"/>
  <c r="K178" i="30"/>
  <c r="L178" i="30"/>
  <c r="M178" i="30"/>
  <c r="N178" i="30"/>
  <c r="O178" i="30"/>
  <c r="P178" i="30"/>
  <c r="Q178" i="30"/>
  <c r="R178" i="30"/>
  <c r="S178" i="30"/>
  <c r="T178" i="30"/>
  <c r="U178" i="30"/>
  <c r="V178" i="30"/>
  <c r="W178" i="30"/>
  <c r="X178" i="30"/>
  <c r="Y178" i="30"/>
  <c r="Z178" i="30"/>
  <c r="AA178" i="30"/>
  <c r="AB178" i="30"/>
  <c r="AC178" i="30"/>
  <c r="AD178" i="30"/>
  <c r="AE178" i="30"/>
  <c r="H179" i="30"/>
  <c r="I179" i="30"/>
  <c r="J179" i="30"/>
  <c r="K179" i="30"/>
  <c r="L179" i="30"/>
  <c r="M179" i="30"/>
  <c r="N179" i="30"/>
  <c r="O179" i="30"/>
  <c r="P179" i="30"/>
  <c r="Q179" i="30"/>
  <c r="R179" i="30"/>
  <c r="S179" i="30"/>
  <c r="T179" i="30"/>
  <c r="U179" i="30"/>
  <c r="V179" i="30"/>
  <c r="W179" i="30"/>
  <c r="X179" i="30"/>
  <c r="Y179" i="30"/>
  <c r="Z179" i="30"/>
  <c r="AA179" i="30"/>
  <c r="AB179" i="30"/>
  <c r="AC179" i="30"/>
  <c r="AD179" i="30"/>
  <c r="AE179" i="30"/>
  <c r="H180" i="30"/>
  <c r="I180" i="30"/>
  <c r="J180" i="30"/>
  <c r="K180" i="30"/>
  <c r="L180" i="30"/>
  <c r="M180" i="30"/>
  <c r="N180" i="30"/>
  <c r="O180" i="30"/>
  <c r="P180" i="30"/>
  <c r="Q180" i="30"/>
  <c r="R180" i="30"/>
  <c r="S180" i="30"/>
  <c r="T180" i="30"/>
  <c r="U180" i="30"/>
  <c r="V180" i="30"/>
  <c r="W180" i="30"/>
  <c r="X180" i="30"/>
  <c r="Y180" i="30"/>
  <c r="Z180" i="30"/>
  <c r="AA180" i="30"/>
  <c r="AB180" i="30"/>
  <c r="AC180" i="30"/>
  <c r="AD180" i="30"/>
  <c r="AE180" i="30"/>
  <c r="H181" i="30"/>
  <c r="I181" i="30"/>
  <c r="J181" i="30"/>
  <c r="K181" i="30"/>
  <c r="L181" i="30"/>
  <c r="M181" i="30"/>
  <c r="N181" i="30"/>
  <c r="O181" i="30"/>
  <c r="P181" i="30"/>
  <c r="Q181" i="30"/>
  <c r="R181" i="30"/>
  <c r="S181" i="30"/>
  <c r="T181" i="30"/>
  <c r="U181" i="30"/>
  <c r="V181" i="30"/>
  <c r="W181" i="30"/>
  <c r="X181" i="30"/>
  <c r="Y181" i="30"/>
  <c r="Z181" i="30"/>
  <c r="AA181" i="30"/>
  <c r="AB181" i="30"/>
  <c r="AC181" i="30"/>
  <c r="AD181" i="30"/>
  <c r="AE181" i="30"/>
  <c r="H182" i="30"/>
  <c r="I182" i="30"/>
  <c r="J182" i="30"/>
  <c r="K182" i="30"/>
  <c r="L182" i="30"/>
  <c r="M182" i="30"/>
  <c r="N182" i="30"/>
  <c r="O182" i="30"/>
  <c r="P182" i="30"/>
  <c r="Q182" i="30"/>
  <c r="R182" i="30"/>
  <c r="S182" i="30"/>
  <c r="T182" i="30"/>
  <c r="U182" i="30"/>
  <c r="V182" i="30"/>
  <c r="W182" i="30"/>
  <c r="X182" i="30"/>
  <c r="Y182" i="30"/>
  <c r="Z182" i="30"/>
  <c r="AA182" i="30"/>
  <c r="AB182" i="30"/>
  <c r="AC182" i="30"/>
  <c r="AD182" i="30"/>
  <c r="AE182" i="30"/>
  <c r="H183" i="30"/>
  <c r="I183" i="30"/>
  <c r="J183" i="30"/>
  <c r="K183" i="30"/>
  <c r="L183" i="30"/>
  <c r="M183" i="30"/>
  <c r="N183" i="30"/>
  <c r="O183" i="30"/>
  <c r="P183" i="30"/>
  <c r="Q183" i="30"/>
  <c r="R183" i="30"/>
  <c r="S183" i="30"/>
  <c r="T183" i="30"/>
  <c r="U183" i="30"/>
  <c r="V183" i="30"/>
  <c r="W183" i="30"/>
  <c r="X183" i="30"/>
  <c r="Y183" i="30"/>
  <c r="Z183" i="30"/>
  <c r="AA183" i="30"/>
  <c r="AB183" i="30"/>
  <c r="AC183" i="30"/>
  <c r="AD183" i="30"/>
  <c r="AE183" i="30"/>
  <c r="H184" i="30"/>
  <c r="I184" i="30"/>
  <c r="J184" i="30"/>
  <c r="K184" i="30"/>
  <c r="L184" i="30"/>
  <c r="M184" i="30"/>
  <c r="N184" i="30"/>
  <c r="O184" i="30"/>
  <c r="P184" i="30"/>
  <c r="Q184" i="30"/>
  <c r="R184" i="30"/>
  <c r="S184" i="30"/>
  <c r="T184" i="30"/>
  <c r="U184" i="30"/>
  <c r="V184" i="30"/>
  <c r="W184" i="30"/>
  <c r="X184" i="30"/>
  <c r="Y184" i="30"/>
  <c r="Z184" i="30"/>
  <c r="AA184" i="30"/>
  <c r="AB184" i="30"/>
  <c r="AC184" i="30"/>
  <c r="AD184" i="30"/>
  <c r="AE184" i="30"/>
  <c r="H185" i="30"/>
  <c r="I185" i="30"/>
  <c r="J185" i="30"/>
  <c r="K185" i="30"/>
  <c r="L185" i="30"/>
  <c r="M185" i="30"/>
  <c r="N185" i="30"/>
  <c r="O185" i="30"/>
  <c r="P185" i="30"/>
  <c r="Q185" i="30"/>
  <c r="R185" i="30"/>
  <c r="S185" i="30"/>
  <c r="T185" i="30"/>
  <c r="U185" i="30"/>
  <c r="V185" i="30"/>
  <c r="W185" i="30"/>
  <c r="X185" i="30"/>
  <c r="Y185" i="30"/>
  <c r="Z185" i="30"/>
  <c r="AA185" i="30"/>
  <c r="AB185" i="30"/>
  <c r="AC185" i="30"/>
  <c r="AD185" i="30"/>
  <c r="AE185" i="30"/>
  <c r="H186" i="30"/>
  <c r="I186" i="30"/>
  <c r="J186" i="30"/>
  <c r="K186" i="30"/>
  <c r="L186" i="30"/>
  <c r="M186" i="30"/>
  <c r="N186" i="30"/>
  <c r="O186" i="30"/>
  <c r="P186" i="30"/>
  <c r="Q186" i="30"/>
  <c r="R186" i="30"/>
  <c r="S186" i="30"/>
  <c r="T186" i="30"/>
  <c r="U186" i="30"/>
  <c r="V186" i="30"/>
  <c r="W186" i="30"/>
  <c r="X186" i="30"/>
  <c r="Y186" i="30"/>
  <c r="Z186" i="30"/>
  <c r="AA186" i="30"/>
  <c r="AB186" i="30"/>
  <c r="AC186" i="30"/>
  <c r="AD186" i="30"/>
  <c r="AE186" i="30"/>
  <c r="H187" i="30"/>
  <c r="I187" i="30"/>
  <c r="J187" i="30"/>
  <c r="K187" i="30"/>
  <c r="L187" i="30"/>
  <c r="M187" i="30"/>
  <c r="N187" i="30"/>
  <c r="O187" i="30"/>
  <c r="P187" i="30"/>
  <c r="Q187" i="30"/>
  <c r="R187" i="30"/>
  <c r="S187" i="30"/>
  <c r="T187" i="30"/>
  <c r="U187" i="30"/>
  <c r="V187" i="30"/>
  <c r="W187" i="30"/>
  <c r="X187" i="30"/>
  <c r="Y187" i="30"/>
  <c r="Z187" i="30"/>
  <c r="AA187" i="30"/>
  <c r="AB187" i="30"/>
  <c r="AC187" i="30"/>
  <c r="AD187" i="30"/>
  <c r="AE187" i="30"/>
  <c r="H188" i="30"/>
  <c r="I188" i="30"/>
  <c r="J188" i="30"/>
  <c r="K188" i="30"/>
  <c r="L188" i="30"/>
  <c r="M188" i="30"/>
  <c r="N188" i="30"/>
  <c r="O188" i="30"/>
  <c r="P188" i="30"/>
  <c r="Q188" i="30"/>
  <c r="R188" i="30"/>
  <c r="S188" i="30"/>
  <c r="T188" i="30"/>
  <c r="U188" i="30"/>
  <c r="V188" i="30"/>
  <c r="W188" i="30"/>
  <c r="X188" i="30"/>
  <c r="Y188" i="30"/>
  <c r="Z188" i="30"/>
  <c r="AA188" i="30"/>
  <c r="AB188" i="30"/>
  <c r="AC188" i="30"/>
  <c r="AD188" i="30"/>
  <c r="AE188" i="30"/>
  <c r="H189" i="30"/>
  <c r="I189" i="30"/>
  <c r="J189" i="30"/>
  <c r="K189" i="30"/>
  <c r="L189" i="30"/>
  <c r="M189" i="30"/>
  <c r="N189" i="30"/>
  <c r="O189" i="30"/>
  <c r="P189" i="30"/>
  <c r="Q189" i="30"/>
  <c r="R189" i="30"/>
  <c r="S189" i="30"/>
  <c r="T189" i="30"/>
  <c r="U189" i="30"/>
  <c r="V189" i="30"/>
  <c r="W189" i="30"/>
  <c r="X189" i="30"/>
  <c r="Y189" i="30"/>
  <c r="Z189" i="30"/>
  <c r="AA189" i="30"/>
  <c r="AB189" i="30"/>
  <c r="AC189" i="30"/>
  <c r="AD189" i="30"/>
  <c r="AE189" i="30"/>
  <c r="H190" i="30"/>
  <c r="I190" i="30"/>
  <c r="J190" i="30"/>
  <c r="K190" i="30"/>
  <c r="L190" i="30"/>
  <c r="M190" i="30"/>
  <c r="N190" i="30"/>
  <c r="O190" i="30"/>
  <c r="P190" i="30"/>
  <c r="Q190" i="30"/>
  <c r="R190" i="30"/>
  <c r="S190" i="30"/>
  <c r="T190" i="30"/>
  <c r="U190" i="30"/>
  <c r="V190" i="30"/>
  <c r="W190" i="30"/>
  <c r="X190" i="30"/>
  <c r="Y190" i="30"/>
  <c r="Z190" i="30"/>
  <c r="AA190" i="30"/>
  <c r="AB190" i="30"/>
  <c r="AC190" i="30"/>
  <c r="AD190" i="30"/>
  <c r="AE190" i="30"/>
  <c r="H191" i="30"/>
  <c r="I191" i="30"/>
  <c r="J191" i="30"/>
  <c r="K191" i="30"/>
  <c r="L191" i="30"/>
  <c r="M191" i="30"/>
  <c r="N191" i="30"/>
  <c r="O191" i="30"/>
  <c r="P191" i="30"/>
  <c r="Q191" i="30"/>
  <c r="R191" i="30"/>
  <c r="S191" i="30"/>
  <c r="T191" i="30"/>
  <c r="U191" i="30"/>
  <c r="V191" i="30"/>
  <c r="W191" i="30"/>
  <c r="X191" i="30"/>
  <c r="Y191" i="30"/>
  <c r="Z191" i="30"/>
  <c r="AA191" i="30"/>
  <c r="AB191" i="30"/>
  <c r="AC191" i="30"/>
  <c r="AD191" i="30"/>
  <c r="AE191" i="30"/>
  <c r="H192" i="30"/>
  <c r="I192" i="30"/>
  <c r="J192" i="30"/>
  <c r="K192" i="30"/>
  <c r="L192" i="30"/>
  <c r="M192" i="30"/>
  <c r="N192" i="30"/>
  <c r="O192" i="30"/>
  <c r="P192" i="30"/>
  <c r="Q192" i="30"/>
  <c r="R192" i="30"/>
  <c r="S192" i="30"/>
  <c r="T192" i="30"/>
  <c r="U192" i="30"/>
  <c r="V192" i="30"/>
  <c r="W192" i="30"/>
  <c r="X192" i="30"/>
  <c r="Y192" i="30"/>
  <c r="Z192" i="30"/>
  <c r="AA192" i="30"/>
  <c r="AB192" i="30"/>
  <c r="AC192" i="30"/>
  <c r="AD192" i="30"/>
  <c r="AE192" i="30"/>
  <c r="H193" i="30"/>
  <c r="I193" i="30"/>
  <c r="J193" i="30"/>
  <c r="K193" i="30"/>
  <c r="L193" i="30"/>
  <c r="M193" i="30"/>
  <c r="N193" i="30"/>
  <c r="O193" i="30"/>
  <c r="P193" i="30"/>
  <c r="Q193" i="30"/>
  <c r="R193" i="30"/>
  <c r="S193" i="30"/>
  <c r="T193" i="30"/>
  <c r="U193" i="30"/>
  <c r="V193" i="30"/>
  <c r="W193" i="30"/>
  <c r="X193" i="30"/>
  <c r="Y193" i="30"/>
  <c r="Z193" i="30"/>
  <c r="AA193" i="30"/>
  <c r="AB193" i="30"/>
  <c r="AC193" i="30"/>
  <c r="AD193" i="30"/>
  <c r="AE193" i="30"/>
  <c r="H194" i="30"/>
  <c r="I194" i="30"/>
  <c r="J194" i="30"/>
  <c r="K194" i="30"/>
  <c r="L194" i="30"/>
  <c r="M194" i="30"/>
  <c r="N194" i="30"/>
  <c r="O194" i="30"/>
  <c r="P194" i="30"/>
  <c r="Q194" i="30"/>
  <c r="R194" i="30"/>
  <c r="S194" i="30"/>
  <c r="T194" i="30"/>
  <c r="U194" i="30"/>
  <c r="V194" i="30"/>
  <c r="W194" i="30"/>
  <c r="X194" i="30"/>
  <c r="Y194" i="30"/>
  <c r="Z194" i="30"/>
  <c r="AA194" i="30"/>
  <c r="AB194" i="30"/>
  <c r="AC194" i="30"/>
  <c r="AD194" i="30"/>
  <c r="AE194" i="30"/>
  <c r="F211" i="5"/>
  <c r="F214" i="5"/>
  <c r="F217" i="5"/>
  <c r="F221" i="5"/>
  <c r="F227" i="5"/>
  <c r="F232" i="5"/>
  <c r="F210" i="5"/>
  <c r="F199" i="5"/>
  <c r="F197" i="5"/>
  <c r="F196" i="5"/>
  <c r="H195" i="30"/>
  <c r="F211" i="7"/>
  <c r="F214" i="7"/>
  <c r="F217" i="7"/>
  <c r="F221" i="7"/>
  <c r="F227" i="7"/>
  <c r="F232" i="7"/>
  <c r="F210" i="7"/>
  <c r="F199" i="7"/>
  <c r="F197" i="7"/>
  <c r="F196" i="7"/>
  <c r="I195" i="30"/>
  <c r="F211" i="13"/>
  <c r="F214" i="13"/>
  <c r="F217" i="13"/>
  <c r="F221" i="13"/>
  <c r="F227" i="13"/>
  <c r="F232" i="13"/>
  <c r="F210" i="13"/>
  <c r="F199" i="13"/>
  <c r="F197" i="13"/>
  <c r="F196" i="13"/>
  <c r="J195" i="30"/>
  <c r="F211" i="8"/>
  <c r="F214" i="8"/>
  <c r="F217" i="8"/>
  <c r="F221" i="8"/>
  <c r="F227" i="8"/>
  <c r="F232" i="8"/>
  <c r="F210" i="8"/>
  <c r="F199" i="8"/>
  <c r="F197" i="8"/>
  <c r="F196" i="8"/>
  <c r="K195" i="30"/>
  <c r="F211" i="9"/>
  <c r="F214" i="9"/>
  <c r="F217" i="9"/>
  <c r="F221" i="9"/>
  <c r="F227" i="9"/>
  <c r="F232" i="9"/>
  <c r="F210" i="9"/>
  <c r="F199" i="9"/>
  <c r="F197" i="9"/>
  <c r="F196" i="9"/>
  <c r="L195" i="30"/>
  <c r="F211" i="10"/>
  <c r="F214" i="10"/>
  <c r="F217" i="10"/>
  <c r="F221" i="10"/>
  <c r="F227" i="10"/>
  <c r="F232" i="10"/>
  <c r="F210" i="10"/>
  <c r="F199" i="10"/>
  <c r="F197" i="10"/>
  <c r="F196" i="10"/>
  <c r="M195" i="30"/>
  <c r="F211" i="12"/>
  <c r="F214" i="12"/>
  <c r="F217" i="12"/>
  <c r="F221" i="12"/>
  <c r="F227" i="12"/>
  <c r="F232" i="12"/>
  <c r="F210" i="12"/>
  <c r="F199" i="12"/>
  <c r="F197" i="12"/>
  <c r="F196" i="12"/>
  <c r="N195" i="30"/>
  <c r="F211" i="11"/>
  <c r="F214" i="11"/>
  <c r="F217" i="11"/>
  <c r="F221" i="11"/>
  <c r="F227" i="11"/>
  <c r="F232" i="11"/>
  <c r="F210" i="11"/>
  <c r="F199" i="11"/>
  <c r="F197" i="11"/>
  <c r="F196" i="11"/>
  <c r="O195" i="30"/>
  <c r="F211" i="14"/>
  <c r="F214" i="14"/>
  <c r="F217" i="14"/>
  <c r="F221" i="14"/>
  <c r="F227" i="14"/>
  <c r="F232" i="14"/>
  <c r="F210" i="14"/>
  <c r="F199" i="14"/>
  <c r="F197" i="14"/>
  <c r="F196" i="14"/>
  <c r="P195" i="30"/>
  <c r="F211" i="15"/>
  <c r="F214" i="15"/>
  <c r="F217" i="15"/>
  <c r="F221" i="15"/>
  <c r="F227" i="15"/>
  <c r="F232" i="15"/>
  <c r="F210" i="15"/>
  <c r="F199" i="15"/>
  <c r="F197" i="15"/>
  <c r="F196" i="15"/>
  <c r="Q195" i="30"/>
  <c r="F211" i="16"/>
  <c r="F214" i="16"/>
  <c r="F217" i="16"/>
  <c r="F221" i="16"/>
  <c r="F210" i="16" s="1"/>
  <c r="F227" i="16"/>
  <c r="F232" i="16"/>
  <c r="F211" i="17"/>
  <c r="F214" i="17"/>
  <c r="F217" i="17"/>
  <c r="F221" i="17"/>
  <c r="F227" i="17"/>
  <c r="F232" i="17"/>
  <c r="F210" i="17"/>
  <c r="F199" i="17"/>
  <c r="F197" i="17"/>
  <c r="F196" i="17"/>
  <c r="S195" i="30"/>
  <c r="F211" i="18"/>
  <c r="F214" i="18"/>
  <c r="F217" i="18"/>
  <c r="F221" i="18"/>
  <c r="F227" i="18"/>
  <c r="F232" i="18"/>
  <c r="F210" i="18"/>
  <c r="F199" i="18"/>
  <c r="F197" i="18"/>
  <c r="F196" i="18"/>
  <c r="T195" i="30"/>
  <c r="F211" i="19"/>
  <c r="F214" i="19"/>
  <c r="F217" i="19"/>
  <c r="F221" i="19"/>
  <c r="F227" i="19"/>
  <c r="F232" i="19"/>
  <c r="F210" i="19"/>
  <c r="F199" i="19"/>
  <c r="F197" i="19"/>
  <c r="F196" i="19"/>
  <c r="U195" i="30"/>
  <c r="F211" i="20"/>
  <c r="F214" i="20"/>
  <c r="F217" i="20"/>
  <c r="F221" i="20"/>
  <c r="F227" i="20"/>
  <c r="F232" i="20"/>
  <c r="F210" i="20"/>
  <c r="F199" i="20"/>
  <c r="F197" i="20"/>
  <c r="F196" i="20"/>
  <c r="V195" i="30"/>
  <c r="F211" i="21"/>
  <c r="F214" i="21"/>
  <c r="F217" i="21"/>
  <c r="F221" i="21"/>
  <c r="F227" i="21"/>
  <c r="F232" i="21"/>
  <c r="F210" i="21"/>
  <c r="F199" i="21"/>
  <c r="F197" i="21"/>
  <c r="F196" i="21"/>
  <c r="W195" i="30"/>
  <c r="F211" i="22"/>
  <c r="F214" i="22"/>
  <c r="F217" i="22"/>
  <c r="F221" i="22"/>
  <c r="F227" i="22"/>
  <c r="F232" i="22"/>
  <c r="F210" i="22"/>
  <c r="F199" i="22"/>
  <c r="F197" i="22"/>
  <c r="F196" i="22"/>
  <c r="X195" i="30"/>
  <c r="F211" i="23"/>
  <c r="F214" i="23"/>
  <c r="F217" i="23"/>
  <c r="F221" i="23"/>
  <c r="F227" i="23"/>
  <c r="F232" i="23"/>
  <c r="F210" i="23"/>
  <c r="F199" i="23"/>
  <c r="F197" i="23"/>
  <c r="F196" i="23"/>
  <c r="Y195" i="30"/>
  <c r="F211" i="24"/>
  <c r="F214" i="24"/>
  <c r="F217" i="24"/>
  <c r="F221" i="24"/>
  <c r="F227" i="24"/>
  <c r="F232" i="24"/>
  <c r="F210" i="24"/>
  <c r="F199" i="24"/>
  <c r="F197" i="24"/>
  <c r="F196" i="24"/>
  <c r="Z195" i="30"/>
  <c r="F211" i="25"/>
  <c r="F214" i="25"/>
  <c r="F217" i="25"/>
  <c r="F221" i="25"/>
  <c r="F227" i="25"/>
  <c r="F232" i="25"/>
  <c r="F210" i="25"/>
  <c r="F199" i="25"/>
  <c r="F197" i="25"/>
  <c r="F196" i="25"/>
  <c r="AA195" i="30"/>
  <c r="F211" i="26"/>
  <c r="F214" i="26"/>
  <c r="F217" i="26"/>
  <c r="F221" i="26"/>
  <c r="F227" i="26"/>
  <c r="F232" i="26"/>
  <c r="F210" i="26"/>
  <c r="F199" i="26"/>
  <c r="F197" i="26"/>
  <c r="F196" i="26"/>
  <c r="AB195" i="30"/>
  <c r="F211" i="27"/>
  <c r="F214" i="27"/>
  <c r="F217" i="27"/>
  <c r="F221" i="27"/>
  <c r="F227" i="27"/>
  <c r="F232" i="27"/>
  <c r="F210" i="27"/>
  <c r="F199" i="27"/>
  <c r="F197" i="27"/>
  <c r="F196" i="27"/>
  <c r="AC195" i="30"/>
  <c r="F211" i="28"/>
  <c r="F214" i="28"/>
  <c r="F217" i="28"/>
  <c r="F221" i="28"/>
  <c r="F227" i="28"/>
  <c r="F232" i="28"/>
  <c r="F210" i="28"/>
  <c r="F199" i="28"/>
  <c r="F197" i="28"/>
  <c r="F196" i="28"/>
  <c r="AD195" i="30"/>
  <c r="F211" i="29"/>
  <c r="F214" i="29"/>
  <c r="F217" i="29"/>
  <c r="F221" i="29"/>
  <c r="F227" i="29"/>
  <c r="F232" i="29"/>
  <c r="F210" i="29"/>
  <c r="F199" i="29"/>
  <c r="F197" i="29"/>
  <c r="F196" i="29"/>
  <c r="AE195" i="30"/>
  <c r="H196" i="30"/>
  <c r="I196" i="30"/>
  <c r="J196" i="30"/>
  <c r="K196" i="30"/>
  <c r="L196" i="30"/>
  <c r="M196" i="30"/>
  <c r="N196" i="30"/>
  <c r="O196" i="30"/>
  <c r="P196" i="30"/>
  <c r="Q196" i="30"/>
  <c r="S196" i="30"/>
  <c r="T196" i="30"/>
  <c r="U196" i="30"/>
  <c r="V196" i="30"/>
  <c r="W196" i="30"/>
  <c r="X196" i="30"/>
  <c r="Y196" i="30"/>
  <c r="Z196" i="30"/>
  <c r="AA196" i="30"/>
  <c r="AB196" i="30"/>
  <c r="AC196" i="30"/>
  <c r="AD196" i="30"/>
  <c r="AE196" i="30"/>
  <c r="H197" i="30"/>
  <c r="I197" i="30"/>
  <c r="J197" i="30"/>
  <c r="K197" i="30"/>
  <c r="L197" i="30"/>
  <c r="M197" i="30"/>
  <c r="N197" i="30"/>
  <c r="O197" i="30"/>
  <c r="P197" i="30"/>
  <c r="Q197" i="30"/>
  <c r="R197" i="30"/>
  <c r="S197" i="30"/>
  <c r="T197" i="30"/>
  <c r="U197" i="30"/>
  <c r="V197" i="30"/>
  <c r="W197" i="30"/>
  <c r="X197" i="30"/>
  <c r="Y197" i="30"/>
  <c r="Z197" i="30"/>
  <c r="AA197" i="30"/>
  <c r="AB197" i="30"/>
  <c r="AC197" i="30"/>
  <c r="AD197" i="30"/>
  <c r="AE197" i="30"/>
  <c r="H198" i="30"/>
  <c r="I198" i="30"/>
  <c r="J198" i="30"/>
  <c r="K198" i="30"/>
  <c r="L198" i="30"/>
  <c r="M198" i="30"/>
  <c r="N198" i="30"/>
  <c r="O198" i="30"/>
  <c r="P198" i="30"/>
  <c r="Q198" i="30"/>
  <c r="S198" i="30"/>
  <c r="T198" i="30"/>
  <c r="U198" i="30"/>
  <c r="V198" i="30"/>
  <c r="W198" i="30"/>
  <c r="X198" i="30"/>
  <c r="Y198" i="30"/>
  <c r="Z198" i="30"/>
  <c r="AA198" i="30"/>
  <c r="AB198" i="30"/>
  <c r="AC198" i="30"/>
  <c r="AD198" i="30"/>
  <c r="AE198" i="30"/>
  <c r="H199" i="30"/>
  <c r="I199" i="30"/>
  <c r="J199" i="30"/>
  <c r="K199" i="30"/>
  <c r="L199" i="30"/>
  <c r="M199" i="30"/>
  <c r="N199" i="30"/>
  <c r="O199" i="30"/>
  <c r="P199" i="30"/>
  <c r="Q199" i="30"/>
  <c r="R199" i="30"/>
  <c r="S199" i="30"/>
  <c r="T199" i="30"/>
  <c r="U199" i="30"/>
  <c r="V199" i="30"/>
  <c r="W199" i="30"/>
  <c r="X199" i="30"/>
  <c r="Y199" i="30"/>
  <c r="Z199" i="30"/>
  <c r="AA199" i="30"/>
  <c r="AB199" i="30"/>
  <c r="AC199" i="30"/>
  <c r="AD199" i="30"/>
  <c r="AE199" i="30"/>
  <c r="F201" i="5"/>
  <c r="H200" i="30"/>
  <c r="F201" i="7"/>
  <c r="I200" i="30"/>
  <c r="F201" i="13"/>
  <c r="J200" i="30"/>
  <c r="F201" i="8"/>
  <c r="K200" i="30"/>
  <c r="F201" i="9"/>
  <c r="L200" i="30"/>
  <c r="F201" i="10"/>
  <c r="M200" i="30"/>
  <c r="F201" i="12"/>
  <c r="N200" i="30"/>
  <c r="F201" i="11"/>
  <c r="O200" i="30"/>
  <c r="F201" i="14"/>
  <c r="P200" i="30"/>
  <c r="F201" i="15"/>
  <c r="Q200" i="30"/>
  <c r="F201" i="16"/>
  <c r="R200" i="30"/>
  <c r="F201" i="17"/>
  <c r="S200" i="30"/>
  <c r="F201" i="18"/>
  <c r="T200" i="30"/>
  <c r="F201" i="19"/>
  <c r="U200" i="30"/>
  <c r="F201" i="20"/>
  <c r="V200" i="30"/>
  <c r="F201" i="21"/>
  <c r="W200" i="30"/>
  <c r="F201" i="22"/>
  <c r="X200" i="30"/>
  <c r="F201" i="23"/>
  <c r="Y200" i="30"/>
  <c r="F201" i="24"/>
  <c r="Z200" i="30"/>
  <c r="F201" i="25"/>
  <c r="AA200" i="30"/>
  <c r="F201" i="26"/>
  <c r="AB200" i="30"/>
  <c r="F201" i="27"/>
  <c r="AC200" i="30"/>
  <c r="F201" i="28"/>
  <c r="AD200" i="30"/>
  <c r="F201" i="29"/>
  <c r="AE200" i="30"/>
  <c r="H201" i="30"/>
  <c r="I201" i="30"/>
  <c r="J201" i="30"/>
  <c r="K201" i="30"/>
  <c r="L201" i="30"/>
  <c r="M201" i="30"/>
  <c r="N201" i="30"/>
  <c r="O201" i="30"/>
  <c r="P201" i="30"/>
  <c r="Q201" i="30"/>
  <c r="R201" i="30"/>
  <c r="S201" i="30"/>
  <c r="T201" i="30"/>
  <c r="U201" i="30"/>
  <c r="V201" i="30"/>
  <c r="W201" i="30"/>
  <c r="X201" i="30"/>
  <c r="Y201" i="30"/>
  <c r="Z201" i="30"/>
  <c r="AA201" i="30"/>
  <c r="AB201" i="30"/>
  <c r="AC201" i="30"/>
  <c r="AD201" i="30"/>
  <c r="AE201" i="30"/>
  <c r="H202" i="30"/>
  <c r="I202" i="30"/>
  <c r="J202" i="30"/>
  <c r="K202" i="30"/>
  <c r="L202" i="30"/>
  <c r="M202" i="30"/>
  <c r="N202" i="30"/>
  <c r="O202" i="30"/>
  <c r="P202" i="30"/>
  <c r="Q202" i="30"/>
  <c r="R202" i="30"/>
  <c r="S202" i="30"/>
  <c r="T202" i="30"/>
  <c r="U202" i="30"/>
  <c r="V202" i="30"/>
  <c r="W202" i="30"/>
  <c r="X202" i="30"/>
  <c r="Y202" i="30"/>
  <c r="Z202" i="30"/>
  <c r="AA202" i="30"/>
  <c r="AB202" i="30"/>
  <c r="AC202" i="30"/>
  <c r="AD202" i="30"/>
  <c r="AE202" i="30"/>
  <c r="F204" i="5"/>
  <c r="H203" i="30"/>
  <c r="F204" i="7"/>
  <c r="I203" i="30"/>
  <c r="F204" i="13"/>
  <c r="J203" i="30"/>
  <c r="F204" i="8"/>
  <c r="K203" i="30"/>
  <c r="F204" i="9"/>
  <c r="L203" i="30"/>
  <c r="F204" i="10"/>
  <c r="M203" i="30"/>
  <c r="F204" i="12"/>
  <c r="N203" i="30"/>
  <c r="F204" i="11"/>
  <c r="O203" i="30"/>
  <c r="F204" i="14"/>
  <c r="P203" i="30"/>
  <c r="F204" i="15"/>
  <c r="Q203" i="30"/>
  <c r="F204" i="16"/>
  <c r="R203" i="30"/>
  <c r="F204" i="17"/>
  <c r="S203" i="30"/>
  <c r="F204" i="18"/>
  <c r="T203" i="30"/>
  <c r="F204" i="19"/>
  <c r="U203" i="30"/>
  <c r="F204" i="20"/>
  <c r="V203" i="30"/>
  <c r="F204" i="21"/>
  <c r="W203" i="30"/>
  <c r="F204" i="22"/>
  <c r="X203" i="30"/>
  <c r="F204" i="23"/>
  <c r="Y203" i="30"/>
  <c r="F204" i="24"/>
  <c r="Z203" i="30"/>
  <c r="F204" i="25"/>
  <c r="AA203" i="30"/>
  <c r="F204" i="26"/>
  <c r="AB203" i="30"/>
  <c r="F204" i="27"/>
  <c r="AC203" i="30"/>
  <c r="F204" i="28"/>
  <c r="AD203" i="30"/>
  <c r="F204" i="29"/>
  <c r="AE203" i="30"/>
  <c r="H204" i="30"/>
  <c r="I204" i="30"/>
  <c r="J204" i="30"/>
  <c r="K204" i="30"/>
  <c r="L204" i="30"/>
  <c r="M204" i="30"/>
  <c r="N204" i="30"/>
  <c r="O204" i="30"/>
  <c r="P204" i="30"/>
  <c r="Q204" i="30"/>
  <c r="R204" i="30"/>
  <c r="S204" i="30"/>
  <c r="T204" i="30"/>
  <c r="U204" i="30"/>
  <c r="V204" i="30"/>
  <c r="W204" i="30"/>
  <c r="X204" i="30"/>
  <c r="Y204" i="30"/>
  <c r="Z204" i="30"/>
  <c r="AA204" i="30"/>
  <c r="AB204" i="30"/>
  <c r="AC204" i="30"/>
  <c r="AD204" i="30"/>
  <c r="AE204" i="30"/>
  <c r="H205" i="30"/>
  <c r="I205" i="30"/>
  <c r="J205" i="30"/>
  <c r="K205" i="30"/>
  <c r="L205" i="30"/>
  <c r="M205" i="30"/>
  <c r="N205" i="30"/>
  <c r="O205" i="30"/>
  <c r="P205" i="30"/>
  <c r="Q205" i="30"/>
  <c r="R205" i="30"/>
  <c r="S205" i="30"/>
  <c r="T205" i="30"/>
  <c r="U205" i="30"/>
  <c r="V205" i="30"/>
  <c r="W205" i="30"/>
  <c r="X205" i="30"/>
  <c r="Y205" i="30"/>
  <c r="Z205" i="30"/>
  <c r="AA205" i="30"/>
  <c r="AB205" i="30"/>
  <c r="AC205" i="30"/>
  <c r="AD205" i="30"/>
  <c r="AE205" i="30"/>
  <c r="H206" i="30"/>
  <c r="I206" i="30"/>
  <c r="J206" i="30"/>
  <c r="K206" i="30"/>
  <c r="L206" i="30"/>
  <c r="M206" i="30"/>
  <c r="N206" i="30"/>
  <c r="O206" i="30"/>
  <c r="P206" i="30"/>
  <c r="Q206" i="30"/>
  <c r="R206" i="30"/>
  <c r="S206" i="30"/>
  <c r="T206" i="30"/>
  <c r="U206" i="30"/>
  <c r="V206" i="30"/>
  <c r="W206" i="30"/>
  <c r="X206" i="30"/>
  <c r="Y206" i="30"/>
  <c r="Z206" i="30"/>
  <c r="AA206" i="30"/>
  <c r="AB206" i="30"/>
  <c r="AC206" i="30"/>
  <c r="AD206" i="30"/>
  <c r="AE206" i="30"/>
  <c r="H207" i="30"/>
  <c r="I207" i="30"/>
  <c r="J207" i="30"/>
  <c r="K207" i="30"/>
  <c r="L207" i="30"/>
  <c r="M207" i="30"/>
  <c r="N207" i="30"/>
  <c r="O207" i="30"/>
  <c r="P207" i="30"/>
  <c r="Q207" i="30"/>
  <c r="R207" i="30"/>
  <c r="S207" i="30"/>
  <c r="T207" i="30"/>
  <c r="U207" i="30"/>
  <c r="V207" i="30"/>
  <c r="W207" i="30"/>
  <c r="X207" i="30"/>
  <c r="Y207" i="30"/>
  <c r="Z207" i="30"/>
  <c r="AA207" i="30"/>
  <c r="AB207" i="30"/>
  <c r="AC207" i="30"/>
  <c r="AD207" i="30"/>
  <c r="AE207" i="30"/>
  <c r="H208" i="30"/>
  <c r="I208" i="30"/>
  <c r="J208" i="30"/>
  <c r="K208" i="30"/>
  <c r="L208" i="30"/>
  <c r="M208" i="30"/>
  <c r="N208" i="30"/>
  <c r="O208" i="30"/>
  <c r="P208" i="30"/>
  <c r="Q208" i="30"/>
  <c r="R208" i="30"/>
  <c r="S208" i="30"/>
  <c r="T208" i="30"/>
  <c r="U208" i="30"/>
  <c r="V208" i="30"/>
  <c r="W208" i="30"/>
  <c r="X208" i="30"/>
  <c r="Y208" i="30"/>
  <c r="Z208" i="30"/>
  <c r="AA208" i="30"/>
  <c r="AB208" i="30"/>
  <c r="AC208" i="30"/>
  <c r="AD208" i="30"/>
  <c r="AE208" i="30"/>
  <c r="H209" i="30"/>
  <c r="I209" i="30"/>
  <c r="J209" i="30"/>
  <c r="K209" i="30"/>
  <c r="L209" i="30"/>
  <c r="M209" i="30"/>
  <c r="N209" i="30"/>
  <c r="O209" i="30"/>
  <c r="P209" i="30"/>
  <c r="Q209" i="30"/>
  <c r="S209" i="30"/>
  <c r="T209" i="30"/>
  <c r="U209" i="30"/>
  <c r="V209" i="30"/>
  <c r="W209" i="30"/>
  <c r="X209" i="30"/>
  <c r="Y209" i="30"/>
  <c r="Z209" i="30"/>
  <c r="AA209" i="30"/>
  <c r="AB209" i="30"/>
  <c r="AC209" i="30"/>
  <c r="AD209" i="30"/>
  <c r="AE209" i="30"/>
  <c r="H210" i="30"/>
  <c r="I210" i="30"/>
  <c r="J210" i="30"/>
  <c r="K210" i="30"/>
  <c r="L210" i="30"/>
  <c r="M210" i="30"/>
  <c r="N210" i="30"/>
  <c r="O210" i="30"/>
  <c r="P210" i="30"/>
  <c r="Q210" i="30"/>
  <c r="R210" i="30"/>
  <c r="S210" i="30"/>
  <c r="T210" i="30"/>
  <c r="U210" i="30"/>
  <c r="V210" i="30"/>
  <c r="W210" i="30"/>
  <c r="X210" i="30"/>
  <c r="Y210" i="30"/>
  <c r="Z210" i="30"/>
  <c r="AA210" i="30"/>
  <c r="AB210" i="30"/>
  <c r="AC210" i="30"/>
  <c r="AD210" i="30"/>
  <c r="AE210" i="30"/>
  <c r="H211" i="30"/>
  <c r="I211" i="30"/>
  <c r="J211" i="30"/>
  <c r="K211" i="30"/>
  <c r="L211" i="30"/>
  <c r="M211" i="30"/>
  <c r="N211" i="30"/>
  <c r="O211" i="30"/>
  <c r="P211" i="30"/>
  <c r="Q211" i="30"/>
  <c r="R211" i="30"/>
  <c r="S211" i="30"/>
  <c r="T211" i="30"/>
  <c r="U211" i="30"/>
  <c r="V211" i="30"/>
  <c r="W211" i="30"/>
  <c r="X211" i="30"/>
  <c r="Y211" i="30"/>
  <c r="Z211" i="30"/>
  <c r="AA211" i="30"/>
  <c r="AB211" i="30"/>
  <c r="AC211" i="30"/>
  <c r="AD211" i="30"/>
  <c r="AE211" i="30"/>
  <c r="H212" i="30"/>
  <c r="I212" i="30"/>
  <c r="J212" i="30"/>
  <c r="K212" i="30"/>
  <c r="L212" i="30"/>
  <c r="M212" i="30"/>
  <c r="N212" i="30"/>
  <c r="O212" i="30"/>
  <c r="P212" i="30"/>
  <c r="Q212" i="30"/>
  <c r="R212" i="30"/>
  <c r="S212" i="30"/>
  <c r="T212" i="30"/>
  <c r="U212" i="30"/>
  <c r="V212" i="30"/>
  <c r="W212" i="30"/>
  <c r="X212" i="30"/>
  <c r="Y212" i="30"/>
  <c r="Z212" i="30"/>
  <c r="AA212" i="30"/>
  <c r="AB212" i="30"/>
  <c r="AC212" i="30"/>
  <c r="AD212" i="30"/>
  <c r="AE212" i="30"/>
  <c r="H213" i="30"/>
  <c r="I213" i="30"/>
  <c r="J213" i="30"/>
  <c r="K213" i="30"/>
  <c r="L213" i="30"/>
  <c r="M213" i="30"/>
  <c r="N213" i="30"/>
  <c r="O213" i="30"/>
  <c r="P213" i="30"/>
  <c r="Q213" i="30"/>
  <c r="R213" i="30"/>
  <c r="S213" i="30"/>
  <c r="T213" i="30"/>
  <c r="U213" i="30"/>
  <c r="V213" i="30"/>
  <c r="W213" i="30"/>
  <c r="X213" i="30"/>
  <c r="Y213" i="30"/>
  <c r="Z213" i="30"/>
  <c r="AA213" i="30"/>
  <c r="AB213" i="30"/>
  <c r="AC213" i="30"/>
  <c r="AD213" i="30"/>
  <c r="AE213" i="30"/>
  <c r="H214" i="30"/>
  <c r="I214" i="30"/>
  <c r="J214" i="30"/>
  <c r="K214" i="30"/>
  <c r="L214" i="30"/>
  <c r="M214" i="30"/>
  <c r="N214" i="30"/>
  <c r="O214" i="30"/>
  <c r="P214" i="30"/>
  <c r="Q214" i="30"/>
  <c r="R214" i="30"/>
  <c r="S214" i="30"/>
  <c r="T214" i="30"/>
  <c r="U214" i="30"/>
  <c r="V214" i="30"/>
  <c r="W214" i="30"/>
  <c r="X214" i="30"/>
  <c r="Y214" i="30"/>
  <c r="Z214" i="30"/>
  <c r="AA214" i="30"/>
  <c r="AB214" i="30"/>
  <c r="AC214" i="30"/>
  <c r="AD214" i="30"/>
  <c r="AE214" i="30"/>
  <c r="H215" i="30"/>
  <c r="I215" i="30"/>
  <c r="J215" i="30"/>
  <c r="K215" i="30"/>
  <c r="L215" i="30"/>
  <c r="M215" i="30"/>
  <c r="N215" i="30"/>
  <c r="O215" i="30"/>
  <c r="P215" i="30"/>
  <c r="Q215" i="30"/>
  <c r="R215" i="30"/>
  <c r="S215" i="30"/>
  <c r="T215" i="30"/>
  <c r="U215" i="30"/>
  <c r="V215" i="30"/>
  <c r="W215" i="30"/>
  <c r="X215" i="30"/>
  <c r="Y215" i="30"/>
  <c r="Z215" i="30"/>
  <c r="AA215" i="30"/>
  <c r="AB215" i="30"/>
  <c r="AC215" i="30"/>
  <c r="AD215" i="30"/>
  <c r="AE215" i="30"/>
  <c r="H216" i="30"/>
  <c r="I216" i="30"/>
  <c r="J216" i="30"/>
  <c r="K216" i="30"/>
  <c r="L216" i="30"/>
  <c r="M216" i="30"/>
  <c r="N216" i="30"/>
  <c r="O216" i="30"/>
  <c r="P216" i="30"/>
  <c r="Q216" i="30"/>
  <c r="R216" i="30"/>
  <c r="S216" i="30"/>
  <c r="T216" i="30"/>
  <c r="U216" i="30"/>
  <c r="V216" i="30"/>
  <c r="W216" i="30"/>
  <c r="X216" i="30"/>
  <c r="Y216" i="30"/>
  <c r="Z216" i="30"/>
  <c r="AA216" i="30"/>
  <c r="AB216" i="30"/>
  <c r="AC216" i="30"/>
  <c r="AD216" i="30"/>
  <c r="AE216" i="30"/>
  <c r="H217" i="30"/>
  <c r="I217" i="30"/>
  <c r="J217" i="30"/>
  <c r="K217" i="30"/>
  <c r="L217" i="30"/>
  <c r="M217" i="30"/>
  <c r="N217" i="30"/>
  <c r="O217" i="30"/>
  <c r="P217" i="30"/>
  <c r="Q217" i="30"/>
  <c r="R217" i="30"/>
  <c r="S217" i="30"/>
  <c r="T217" i="30"/>
  <c r="U217" i="30"/>
  <c r="V217" i="30"/>
  <c r="W217" i="30"/>
  <c r="X217" i="30"/>
  <c r="Y217" i="30"/>
  <c r="Z217" i="30"/>
  <c r="AA217" i="30"/>
  <c r="AB217" i="30"/>
  <c r="AC217" i="30"/>
  <c r="AD217" i="30"/>
  <c r="AE217" i="30"/>
  <c r="H218" i="30"/>
  <c r="I218" i="30"/>
  <c r="J218" i="30"/>
  <c r="K218" i="30"/>
  <c r="L218" i="30"/>
  <c r="M218" i="30"/>
  <c r="N218" i="30"/>
  <c r="O218" i="30"/>
  <c r="P218" i="30"/>
  <c r="Q218" i="30"/>
  <c r="R218" i="30"/>
  <c r="S218" i="30"/>
  <c r="T218" i="30"/>
  <c r="U218" i="30"/>
  <c r="V218" i="30"/>
  <c r="W218" i="30"/>
  <c r="X218" i="30"/>
  <c r="Y218" i="30"/>
  <c r="Z218" i="30"/>
  <c r="AA218" i="30"/>
  <c r="AB218" i="30"/>
  <c r="AC218" i="30"/>
  <c r="AD218" i="30"/>
  <c r="AE218" i="30"/>
  <c r="H219" i="30"/>
  <c r="I219" i="30"/>
  <c r="J219" i="30"/>
  <c r="K219" i="30"/>
  <c r="L219" i="30"/>
  <c r="M219" i="30"/>
  <c r="N219" i="30"/>
  <c r="O219" i="30"/>
  <c r="P219" i="30"/>
  <c r="Q219" i="30"/>
  <c r="R219" i="30"/>
  <c r="S219" i="30"/>
  <c r="T219" i="30"/>
  <c r="U219" i="30"/>
  <c r="V219" i="30"/>
  <c r="W219" i="30"/>
  <c r="X219" i="30"/>
  <c r="Y219" i="30"/>
  <c r="Z219" i="30"/>
  <c r="AA219" i="30"/>
  <c r="AB219" i="30"/>
  <c r="AC219" i="30"/>
  <c r="AD219" i="30"/>
  <c r="AE219" i="30"/>
  <c r="H220" i="30"/>
  <c r="I220" i="30"/>
  <c r="J220" i="30"/>
  <c r="K220" i="30"/>
  <c r="L220" i="30"/>
  <c r="M220" i="30"/>
  <c r="N220" i="30"/>
  <c r="O220" i="30"/>
  <c r="P220" i="30"/>
  <c r="Q220" i="30"/>
  <c r="S220" i="30"/>
  <c r="T220" i="30"/>
  <c r="U220" i="30"/>
  <c r="V220" i="30"/>
  <c r="W220" i="30"/>
  <c r="X220" i="30"/>
  <c r="Y220" i="30"/>
  <c r="Z220" i="30"/>
  <c r="AA220" i="30"/>
  <c r="AB220" i="30"/>
  <c r="AC220" i="30"/>
  <c r="AD220" i="30"/>
  <c r="AE220" i="30"/>
  <c r="H221" i="30"/>
  <c r="I221" i="30"/>
  <c r="J221" i="30"/>
  <c r="K221" i="30"/>
  <c r="L221" i="30"/>
  <c r="M221" i="30"/>
  <c r="N221" i="30"/>
  <c r="O221" i="30"/>
  <c r="P221" i="30"/>
  <c r="Q221" i="30"/>
  <c r="R221" i="30"/>
  <c r="S221" i="30"/>
  <c r="T221" i="30"/>
  <c r="U221" i="30"/>
  <c r="V221" i="30"/>
  <c r="W221" i="30"/>
  <c r="X221" i="30"/>
  <c r="Y221" i="30"/>
  <c r="Z221" i="30"/>
  <c r="AA221" i="30"/>
  <c r="AB221" i="30"/>
  <c r="AC221" i="30"/>
  <c r="AD221" i="30"/>
  <c r="AE221" i="30"/>
  <c r="H222" i="30"/>
  <c r="I222" i="30"/>
  <c r="J222" i="30"/>
  <c r="K222" i="30"/>
  <c r="L222" i="30"/>
  <c r="M222" i="30"/>
  <c r="N222" i="30"/>
  <c r="O222" i="30"/>
  <c r="P222" i="30"/>
  <c r="Q222" i="30"/>
  <c r="R222" i="30"/>
  <c r="F222" i="30" s="1"/>
  <c r="S222" i="30"/>
  <c r="T222" i="30"/>
  <c r="U222" i="30"/>
  <c r="V222" i="30"/>
  <c r="W222" i="30"/>
  <c r="X222" i="30"/>
  <c r="Y222" i="30"/>
  <c r="Z222" i="30"/>
  <c r="AA222" i="30"/>
  <c r="AB222" i="30"/>
  <c r="AC222" i="30"/>
  <c r="AD222" i="30"/>
  <c r="AE222" i="30"/>
  <c r="H223" i="30"/>
  <c r="I223" i="30"/>
  <c r="J223" i="30"/>
  <c r="K223" i="30"/>
  <c r="L223" i="30"/>
  <c r="M223" i="30"/>
  <c r="N223" i="30"/>
  <c r="O223" i="30"/>
  <c r="P223" i="30"/>
  <c r="Q223" i="30"/>
  <c r="R223" i="30"/>
  <c r="S223" i="30"/>
  <c r="T223" i="30"/>
  <c r="U223" i="30"/>
  <c r="V223" i="30"/>
  <c r="W223" i="30"/>
  <c r="X223" i="30"/>
  <c r="Y223" i="30"/>
  <c r="Z223" i="30"/>
  <c r="AA223" i="30"/>
  <c r="AB223" i="30"/>
  <c r="AC223" i="30"/>
  <c r="AD223" i="30"/>
  <c r="AE223" i="30"/>
  <c r="H224" i="30"/>
  <c r="I224" i="30"/>
  <c r="J224" i="30"/>
  <c r="K224" i="30"/>
  <c r="L224" i="30"/>
  <c r="M224" i="30"/>
  <c r="N224" i="30"/>
  <c r="O224" i="30"/>
  <c r="P224" i="30"/>
  <c r="Q224" i="30"/>
  <c r="R224" i="30"/>
  <c r="F224" i="30" s="1"/>
  <c r="S224" i="30"/>
  <c r="T224" i="30"/>
  <c r="U224" i="30"/>
  <c r="V224" i="30"/>
  <c r="W224" i="30"/>
  <c r="X224" i="30"/>
  <c r="Y224" i="30"/>
  <c r="Z224" i="30"/>
  <c r="AA224" i="30"/>
  <c r="AB224" i="30"/>
  <c r="AC224" i="30"/>
  <c r="AD224" i="30"/>
  <c r="AE224" i="30"/>
  <c r="H225" i="30"/>
  <c r="I225" i="30"/>
  <c r="J225" i="30"/>
  <c r="K225" i="30"/>
  <c r="L225" i="30"/>
  <c r="M225" i="30"/>
  <c r="N225" i="30"/>
  <c r="O225" i="30"/>
  <c r="P225" i="30"/>
  <c r="Q225" i="30"/>
  <c r="R225" i="30"/>
  <c r="S225" i="30"/>
  <c r="T225" i="30"/>
  <c r="U225" i="30"/>
  <c r="V225" i="30"/>
  <c r="W225" i="30"/>
  <c r="X225" i="30"/>
  <c r="Y225" i="30"/>
  <c r="Z225" i="30"/>
  <c r="AA225" i="30"/>
  <c r="AB225" i="30"/>
  <c r="AC225" i="30"/>
  <c r="AD225" i="30"/>
  <c r="AE225" i="30"/>
  <c r="H226" i="30"/>
  <c r="I226" i="30"/>
  <c r="J226" i="30"/>
  <c r="K226" i="30"/>
  <c r="L226" i="30"/>
  <c r="M226" i="30"/>
  <c r="N226" i="30"/>
  <c r="O226" i="30"/>
  <c r="P226" i="30"/>
  <c r="Q226" i="30"/>
  <c r="R226" i="30"/>
  <c r="S226" i="30"/>
  <c r="T226" i="30"/>
  <c r="U226" i="30"/>
  <c r="V226" i="30"/>
  <c r="W226" i="30"/>
  <c r="X226" i="30"/>
  <c r="Y226" i="30"/>
  <c r="Z226" i="30"/>
  <c r="AA226" i="30"/>
  <c r="AB226" i="30"/>
  <c r="AC226" i="30"/>
  <c r="AD226" i="30"/>
  <c r="AE226" i="30"/>
  <c r="H227" i="30"/>
  <c r="I227" i="30"/>
  <c r="J227" i="30"/>
  <c r="K227" i="30"/>
  <c r="L227" i="30"/>
  <c r="M227" i="30"/>
  <c r="N227" i="30"/>
  <c r="O227" i="30"/>
  <c r="P227" i="30"/>
  <c r="Q227" i="30"/>
  <c r="R227" i="30"/>
  <c r="S227" i="30"/>
  <c r="T227" i="30"/>
  <c r="U227" i="30"/>
  <c r="V227" i="30"/>
  <c r="W227" i="30"/>
  <c r="X227" i="30"/>
  <c r="Y227" i="30"/>
  <c r="Z227" i="30"/>
  <c r="AA227" i="30"/>
  <c r="AB227" i="30"/>
  <c r="AC227" i="30"/>
  <c r="AD227" i="30"/>
  <c r="AE227" i="30"/>
  <c r="H228" i="30"/>
  <c r="I228" i="30"/>
  <c r="J228" i="30"/>
  <c r="K228" i="30"/>
  <c r="L228" i="30"/>
  <c r="M228" i="30"/>
  <c r="N228" i="30"/>
  <c r="O228" i="30"/>
  <c r="P228" i="30"/>
  <c r="Q228" i="30"/>
  <c r="R228" i="30"/>
  <c r="S228" i="30"/>
  <c r="T228" i="30"/>
  <c r="U228" i="30"/>
  <c r="V228" i="30"/>
  <c r="W228" i="30"/>
  <c r="X228" i="30"/>
  <c r="Y228" i="30"/>
  <c r="Z228" i="30"/>
  <c r="AA228" i="30"/>
  <c r="AB228" i="30"/>
  <c r="AC228" i="30"/>
  <c r="AD228" i="30"/>
  <c r="AE228" i="30"/>
  <c r="H229" i="30"/>
  <c r="I229" i="30"/>
  <c r="J229" i="30"/>
  <c r="K229" i="30"/>
  <c r="L229" i="30"/>
  <c r="M229" i="30"/>
  <c r="N229" i="30"/>
  <c r="O229" i="30"/>
  <c r="P229" i="30"/>
  <c r="Q229" i="30"/>
  <c r="R229" i="30"/>
  <c r="S229" i="30"/>
  <c r="T229" i="30"/>
  <c r="U229" i="30"/>
  <c r="V229" i="30"/>
  <c r="W229" i="30"/>
  <c r="X229" i="30"/>
  <c r="Y229" i="30"/>
  <c r="Z229" i="30"/>
  <c r="AA229" i="30"/>
  <c r="AB229" i="30"/>
  <c r="AC229" i="30"/>
  <c r="AD229" i="30"/>
  <c r="AE229" i="30"/>
  <c r="H230" i="30"/>
  <c r="I230" i="30"/>
  <c r="J230" i="30"/>
  <c r="K230" i="30"/>
  <c r="L230" i="30"/>
  <c r="M230" i="30"/>
  <c r="N230" i="30"/>
  <c r="O230" i="30"/>
  <c r="P230" i="30"/>
  <c r="Q230" i="30"/>
  <c r="R230" i="30"/>
  <c r="S230" i="30"/>
  <c r="T230" i="30"/>
  <c r="U230" i="30"/>
  <c r="V230" i="30"/>
  <c r="W230" i="30"/>
  <c r="X230" i="30"/>
  <c r="Y230" i="30"/>
  <c r="Z230" i="30"/>
  <c r="AA230" i="30"/>
  <c r="AB230" i="30"/>
  <c r="AC230" i="30"/>
  <c r="AD230" i="30"/>
  <c r="AE230" i="30"/>
  <c r="H231" i="30"/>
  <c r="I231" i="30"/>
  <c r="J231" i="30"/>
  <c r="K231" i="30"/>
  <c r="L231" i="30"/>
  <c r="M231" i="30"/>
  <c r="N231" i="30"/>
  <c r="O231" i="30"/>
  <c r="P231" i="30"/>
  <c r="Q231" i="30"/>
  <c r="R231" i="30"/>
  <c r="S231" i="30"/>
  <c r="T231" i="30"/>
  <c r="U231" i="30"/>
  <c r="V231" i="30"/>
  <c r="W231" i="30"/>
  <c r="X231" i="30"/>
  <c r="Y231" i="30"/>
  <c r="Z231" i="30"/>
  <c r="AA231" i="30"/>
  <c r="AB231" i="30"/>
  <c r="AC231" i="30"/>
  <c r="AD231" i="30"/>
  <c r="AE231" i="30"/>
  <c r="H232" i="30"/>
  <c r="I232" i="30"/>
  <c r="J232" i="30"/>
  <c r="K232" i="30"/>
  <c r="L232" i="30"/>
  <c r="M232" i="30"/>
  <c r="N232" i="30"/>
  <c r="O232" i="30"/>
  <c r="P232" i="30"/>
  <c r="Q232" i="30"/>
  <c r="R232" i="30"/>
  <c r="S232" i="30"/>
  <c r="T232" i="30"/>
  <c r="U232" i="30"/>
  <c r="V232" i="30"/>
  <c r="W232" i="30"/>
  <c r="X232" i="30"/>
  <c r="Y232" i="30"/>
  <c r="Z232" i="30"/>
  <c r="AA232" i="30"/>
  <c r="AB232" i="30"/>
  <c r="AC232" i="30"/>
  <c r="AD232" i="30"/>
  <c r="AE232" i="30"/>
  <c r="H233" i="30"/>
  <c r="I233" i="30"/>
  <c r="J233" i="30"/>
  <c r="K233" i="30"/>
  <c r="L233" i="30"/>
  <c r="M233" i="30"/>
  <c r="N233" i="30"/>
  <c r="O233" i="30"/>
  <c r="P233" i="30"/>
  <c r="Q233" i="30"/>
  <c r="R233" i="30"/>
  <c r="S233" i="30"/>
  <c r="T233" i="30"/>
  <c r="U233" i="30"/>
  <c r="V233" i="30"/>
  <c r="W233" i="30"/>
  <c r="X233" i="30"/>
  <c r="Y233" i="30"/>
  <c r="Z233" i="30"/>
  <c r="AA233" i="30"/>
  <c r="AB233" i="30"/>
  <c r="AC233" i="30"/>
  <c r="AD233" i="30"/>
  <c r="AE233" i="30"/>
  <c r="H234" i="30"/>
  <c r="I234" i="30"/>
  <c r="J234" i="30"/>
  <c r="K234" i="30"/>
  <c r="L234" i="30"/>
  <c r="M234" i="30"/>
  <c r="N234" i="30"/>
  <c r="O234" i="30"/>
  <c r="P234" i="30"/>
  <c r="Q234" i="30"/>
  <c r="R234" i="30"/>
  <c r="S234" i="30"/>
  <c r="T234" i="30"/>
  <c r="U234" i="30"/>
  <c r="V234" i="30"/>
  <c r="W234" i="30"/>
  <c r="X234" i="30"/>
  <c r="Y234" i="30"/>
  <c r="Z234" i="30"/>
  <c r="AA234" i="30"/>
  <c r="AB234" i="30"/>
  <c r="AC234" i="30"/>
  <c r="AD234" i="30"/>
  <c r="AE234" i="30"/>
  <c r="H235" i="30"/>
  <c r="I235" i="30"/>
  <c r="J235" i="30"/>
  <c r="K235" i="30"/>
  <c r="L235" i="30"/>
  <c r="M235" i="30"/>
  <c r="N235" i="30"/>
  <c r="O235" i="30"/>
  <c r="P235" i="30"/>
  <c r="Q235" i="30"/>
  <c r="R235" i="30"/>
  <c r="S235" i="30"/>
  <c r="T235" i="30"/>
  <c r="U235" i="30"/>
  <c r="V235" i="30"/>
  <c r="W235" i="30"/>
  <c r="X235" i="30"/>
  <c r="Y235" i="30"/>
  <c r="Z235" i="30"/>
  <c r="AA235" i="30"/>
  <c r="AB235" i="30"/>
  <c r="AC235" i="30"/>
  <c r="AD235" i="30"/>
  <c r="AE235" i="30"/>
  <c r="H236" i="30"/>
  <c r="I236" i="30"/>
  <c r="J236" i="30"/>
  <c r="K236" i="30"/>
  <c r="L236" i="30"/>
  <c r="M236" i="30"/>
  <c r="N236" i="30"/>
  <c r="O236" i="30"/>
  <c r="P236" i="30"/>
  <c r="Q236" i="30"/>
  <c r="R236" i="30"/>
  <c r="S236" i="30"/>
  <c r="T236" i="30"/>
  <c r="U236" i="30"/>
  <c r="V236" i="30"/>
  <c r="W236" i="30"/>
  <c r="X236" i="30"/>
  <c r="Y236" i="30"/>
  <c r="Z236" i="30"/>
  <c r="AA236" i="30"/>
  <c r="AB236" i="30"/>
  <c r="AC236" i="30"/>
  <c r="AD236" i="30"/>
  <c r="AE236" i="30"/>
  <c r="H237" i="30"/>
  <c r="I237" i="30"/>
  <c r="J237" i="30"/>
  <c r="K237" i="30"/>
  <c r="L237" i="30"/>
  <c r="M237" i="30"/>
  <c r="N237" i="30"/>
  <c r="O237" i="30"/>
  <c r="P237" i="30"/>
  <c r="Q237" i="30"/>
  <c r="R237" i="30"/>
  <c r="S237" i="30"/>
  <c r="T237" i="30"/>
  <c r="U237" i="30"/>
  <c r="V237" i="30"/>
  <c r="W237" i="30"/>
  <c r="X237" i="30"/>
  <c r="Y237" i="30"/>
  <c r="Z237" i="30"/>
  <c r="AA237" i="30"/>
  <c r="AB237" i="30"/>
  <c r="AC237" i="30"/>
  <c r="AD237" i="30"/>
  <c r="AE237" i="30"/>
  <c r="F242" i="5"/>
  <c r="F245" i="5"/>
  <c r="F249" i="5"/>
  <c r="F255" i="5"/>
  <c r="F239" i="5"/>
  <c r="H238" i="30"/>
  <c r="F242" i="7"/>
  <c r="F245" i="7"/>
  <c r="F249" i="7"/>
  <c r="F255" i="7"/>
  <c r="F239" i="7"/>
  <c r="I238" i="30"/>
  <c r="F242" i="13"/>
  <c r="F245" i="13"/>
  <c r="F249" i="13"/>
  <c r="F255" i="13"/>
  <c r="F239" i="13"/>
  <c r="J238" i="30"/>
  <c r="F242" i="8"/>
  <c r="F245" i="8"/>
  <c r="F249" i="8"/>
  <c r="F255" i="8"/>
  <c r="F239" i="8"/>
  <c r="K238" i="30"/>
  <c r="F242" i="9"/>
  <c r="F245" i="9"/>
  <c r="F249" i="9"/>
  <c r="F255" i="9"/>
  <c r="F239" i="9"/>
  <c r="L238" i="30"/>
  <c r="F242" i="10"/>
  <c r="F245" i="10"/>
  <c r="F249" i="10"/>
  <c r="F255" i="10"/>
  <c r="F239" i="10"/>
  <c r="M238" i="30"/>
  <c r="F242" i="12"/>
  <c r="F245" i="12"/>
  <c r="F249" i="12"/>
  <c r="F255" i="12"/>
  <c r="F239" i="12"/>
  <c r="N238" i="30"/>
  <c r="F242" i="11"/>
  <c r="F245" i="11"/>
  <c r="F249" i="11"/>
  <c r="F255" i="11"/>
  <c r="F239" i="11"/>
  <c r="O238" i="30"/>
  <c r="F242" i="14"/>
  <c r="F245" i="14"/>
  <c r="F249" i="14"/>
  <c r="F255" i="14"/>
  <c r="F239" i="14"/>
  <c r="P238" i="30"/>
  <c r="F242" i="15"/>
  <c r="F245" i="15"/>
  <c r="F249" i="15"/>
  <c r="F255" i="15"/>
  <c r="F239" i="15"/>
  <c r="Q238" i="30"/>
  <c r="F242" i="16"/>
  <c r="F245" i="16"/>
  <c r="F249" i="16"/>
  <c r="F255" i="16"/>
  <c r="F239" i="16"/>
  <c r="R238" i="30"/>
  <c r="F242" i="17"/>
  <c r="F245" i="17"/>
  <c r="F249" i="17"/>
  <c r="F255" i="17"/>
  <c r="F239" i="17"/>
  <c r="S238" i="30"/>
  <c r="F242" i="18"/>
  <c r="F245" i="18"/>
  <c r="F249" i="18"/>
  <c r="F255" i="18"/>
  <c r="F239" i="18"/>
  <c r="T238" i="30"/>
  <c r="F242" i="19"/>
  <c r="F245" i="19"/>
  <c r="F249" i="19"/>
  <c r="F255" i="19"/>
  <c r="F239" i="19"/>
  <c r="U238" i="30"/>
  <c r="F242" i="20"/>
  <c r="F245" i="20"/>
  <c r="F249" i="20"/>
  <c r="F255" i="20"/>
  <c r="F239" i="20"/>
  <c r="V238" i="30"/>
  <c r="F242" i="21"/>
  <c r="F245" i="21"/>
  <c r="F249" i="21"/>
  <c r="F255" i="21"/>
  <c r="F239" i="21"/>
  <c r="W238" i="30"/>
  <c r="F242" i="22"/>
  <c r="F245" i="22"/>
  <c r="F249" i="22"/>
  <c r="F255" i="22"/>
  <c r="F239" i="22"/>
  <c r="X238" i="30"/>
  <c r="F242" i="23"/>
  <c r="F245" i="23"/>
  <c r="F249" i="23"/>
  <c r="F255" i="23"/>
  <c r="F239" i="23"/>
  <c r="Y238" i="30"/>
  <c r="F242" i="24"/>
  <c r="F245" i="24"/>
  <c r="F249" i="24"/>
  <c r="F255" i="24"/>
  <c r="F239" i="24"/>
  <c r="Z238" i="30"/>
  <c r="F242" i="25"/>
  <c r="F245" i="25"/>
  <c r="F249" i="25"/>
  <c r="F255" i="25"/>
  <c r="F239" i="25"/>
  <c r="AA238" i="30"/>
  <c r="F242" i="26"/>
  <c r="F245" i="26"/>
  <c r="F249" i="26"/>
  <c r="F255" i="26"/>
  <c r="F239" i="26"/>
  <c r="AB238" i="30"/>
  <c r="F242" i="27"/>
  <c r="F245" i="27"/>
  <c r="F249" i="27"/>
  <c r="F255" i="27"/>
  <c r="F239" i="27"/>
  <c r="AC238" i="30"/>
  <c r="F242" i="28"/>
  <c r="F245" i="28"/>
  <c r="F249" i="28"/>
  <c r="F255" i="28"/>
  <c r="F239" i="28"/>
  <c r="AD238" i="30"/>
  <c r="F242" i="29"/>
  <c r="F245" i="29"/>
  <c r="F249" i="29"/>
  <c r="F255" i="29"/>
  <c r="F239" i="29"/>
  <c r="AE238" i="30"/>
  <c r="H239" i="30"/>
  <c r="I239" i="30"/>
  <c r="J239" i="30"/>
  <c r="K239" i="30"/>
  <c r="L239" i="30"/>
  <c r="M239" i="30"/>
  <c r="N239" i="30"/>
  <c r="O239" i="30"/>
  <c r="P239" i="30"/>
  <c r="Q239" i="30"/>
  <c r="R239" i="30"/>
  <c r="S239" i="30"/>
  <c r="T239" i="30"/>
  <c r="U239" i="30"/>
  <c r="V239" i="30"/>
  <c r="W239" i="30"/>
  <c r="X239" i="30"/>
  <c r="Y239" i="30"/>
  <c r="Z239" i="30"/>
  <c r="AA239" i="30"/>
  <c r="AB239" i="30"/>
  <c r="AC239" i="30"/>
  <c r="AD239" i="30"/>
  <c r="AE239" i="30"/>
  <c r="H240" i="30"/>
  <c r="I240" i="30"/>
  <c r="J240" i="30"/>
  <c r="K240" i="30"/>
  <c r="L240" i="30"/>
  <c r="M240" i="30"/>
  <c r="N240" i="30"/>
  <c r="O240" i="30"/>
  <c r="P240" i="30"/>
  <c r="Q240" i="30"/>
  <c r="R240" i="30"/>
  <c r="S240" i="30"/>
  <c r="T240" i="30"/>
  <c r="U240" i="30"/>
  <c r="V240" i="30"/>
  <c r="W240" i="30"/>
  <c r="X240" i="30"/>
  <c r="Y240" i="30"/>
  <c r="Z240" i="30"/>
  <c r="AA240" i="30"/>
  <c r="AB240" i="30"/>
  <c r="AC240" i="30"/>
  <c r="AD240" i="30"/>
  <c r="AE240" i="30"/>
  <c r="H241" i="30"/>
  <c r="I241" i="30"/>
  <c r="J241" i="30"/>
  <c r="K241" i="30"/>
  <c r="L241" i="30"/>
  <c r="M241" i="30"/>
  <c r="N241" i="30"/>
  <c r="O241" i="30"/>
  <c r="P241" i="30"/>
  <c r="Q241" i="30"/>
  <c r="R241" i="30"/>
  <c r="S241" i="30"/>
  <c r="T241" i="30"/>
  <c r="U241" i="30"/>
  <c r="V241" i="30"/>
  <c r="W241" i="30"/>
  <c r="X241" i="30"/>
  <c r="Y241" i="30"/>
  <c r="Z241" i="30"/>
  <c r="AA241" i="30"/>
  <c r="AB241" i="30"/>
  <c r="AC241" i="30"/>
  <c r="AD241" i="30"/>
  <c r="AE241" i="30"/>
  <c r="H242" i="30"/>
  <c r="I242" i="30"/>
  <c r="J242" i="30"/>
  <c r="K242" i="30"/>
  <c r="L242" i="30"/>
  <c r="M242" i="30"/>
  <c r="N242" i="30"/>
  <c r="O242" i="30"/>
  <c r="P242" i="30"/>
  <c r="Q242" i="30"/>
  <c r="R242" i="30"/>
  <c r="S242" i="30"/>
  <c r="T242" i="30"/>
  <c r="U242" i="30"/>
  <c r="V242" i="30"/>
  <c r="W242" i="30"/>
  <c r="X242" i="30"/>
  <c r="Y242" i="30"/>
  <c r="Z242" i="30"/>
  <c r="AA242" i="30"/>
  <c r="AB242" i="30"/>
  <c r="AC242" i="30"/>
  <c r="AD242" i="30"/>
  <c r="AE242" i="30"/>
  <c r="H243" i="30"/>
  <c r="I243" i="30"/>
  <c r="J243" i="30"/>
  <c r="K243" i="30"/>
  <c r="L243" i="30"/>
  <c r="M243" i="30"/>
  <c r="N243" i="30"/>
  <c r="O243" i="30"/>
  <c r="P243" i="30"/>
  <c r="Q243" i="30"/>
  <c r="R243" i="30"/>
  <c r="S243" i="30"/>
  <c r="T243" i="30"/>
  <c r="U243" i="30"/>
  <c r="V243" i="30"/>
  <c r="W243" i="30"/>
  <c r="X243" i="30"/>
  <c r="Y243" i="30"/>
  <c r="Z243" i="30"/>
  <c r="AA243" i="30"/>
  <c r="AB243" i="30"/>
  <c r="AC243" i="30"/>
  <c r="AD243" i="30"/>
  <c r="AE243" i="30"/>
  <c r="H244" i="30"/>
  <c r="I244" i="30"/>
  <c r="J244" i="30"/>
  <c r="K244" i="30"/>
  <c r="L244" i="30"/>
  <c r="M244" i="30"/>
  <c r="N244" i="30"/>
  <c r="O244" i="30"/>
  <c r="P244" i="30"/>
  <c r="Q244" i="30"/>
  <c r="R244" i="30"/>
  <c r="S244" i="30"/>
  <c r="T244" i="30"/>
  <c r="U244" i="30"/>
  <c r="V244" i="30"/>
  <c r="W244" i="30"/>
  <c r="X244" i="30"/>
  <c r="Y244" i="30"/>
  <c r="Z244" i="30"/>
  <c r="AA244" i="30"/>
  <c r="AB244" i="30"/>
  <c r="AC244" i="30"/>
  <c r="AD244" i="30"/>
  <c r="AE244" i="30"/>
  <c r="H245" i="30"/>
  <c r="I245" i="30"/>
  <c r="J245" i="30"/>
  <c r="K245" i="30"/>
  <c r="L245" i="30"/>
  <c r="M245" i="30"/>
  <c r="N245" i="30"/>
  <c r="O245" i="30"/>
  <c r="P245" i="30"/>
  <c r="Q245" i="30"/>
  <c r="R245" i="30"/>
  <c r="S245" i="30"/>
  <c r="T245" i="30"/>
  <c r="U245" i="30"/>
  <c r="V245" i="30"/>
  <c r="W245" i="30"/>
  <c r="X245" i="30"/>
  <c r="Y245" i="30"/>
  <c r="Z245" i="30"/>
  <c r="AA245" i="30"/>
  <c r="AB245" i="30"/>
  <c r="AC245" i="30"/>
  <c r="AD245" i="30"/>
  <c r="AE245" i="30"/>
  <c r="H246" i="30"/>
  <c r="I246" i="30"/>
  <c r="J246" i="30"/>
  <c r="K246" i="30"/>
  <c r="L246" i="30"/>
  <c r="M246" i="30"/>
  <c r="N246" i="30"/>
  <c r="O246" i="30"/>
  <c r="P246" i="30"/>
  <c r="Q246" i="30"/>
  <c r="R246" i="30"/>
  <c r="S246" i="30"/>
  <c r="T246" i="30"/>
  <c r="U246" i="30"/>
  <c r="V246" i="30"/>
  <c r="W246" i="30"/>
  <c r="X246" i="30"/>
  <c r="Y246" i="30"/>
  <c r="Z246" i="30"/>
  <c r="AA246" i="30"/>
  <c r="AB246" i="30"/>
  <c r="AC246" i="30"/>
  <c r="AD246" i="30"/>
  <c r="AE246" i="30"/>
  <c r="H247" i="30"/>
  <c r="I247" i="30"/>
  <c r="J247" i="30"/>
  <c r="K247" i="30"/>
  <c r="L247" i="30"/>
  <c r="M247" i="30"/>
  <c r="N247" i="30"/>
  <c r="O247" i="30"/>
  <c r="P247" i="30"/>
  <c r="Q247" i="30"/>
  <c r="R247" i="30"/>
  <c r="S247" i="30"/>
  <c r="T247" i="30"/>
  <c r="U247" i="30"/>
  <c r="V247" i="30"/>
  <c r="W247" i="30"/>
  <c r="X247" i="30"/>
  <c r="Y247" i="30"/>
  <c r="Z247" i="30"/>
  <c r="AA247" i="30"/>
  <c r="AB247" i="30"/>
  <c r="AC247" i="30"/>
  <c r="AD247" i="30"/>
  <c r="AE247" i="30"/>
  <c r="H248" i="30"/>
  <c r="I248" i="30"/>
  <c r="J248" i="30"/>
  <c r="K248" i="30"/>
  <c r="L248" i="30"/>
  <c r="M248" i="30"/>
  <c r="N248" i="30"/>
  <c r="O248" i="30"/>
  <c r="P248" i="30"/>
  <c r="Q248" i="30"/>
  <c r="R248" i="30"/>
  <c r="S248" i="30"/>
  <c r="T248" i="30"/>
  <c r="U248" i="30"/>
  <c r="V248" i="30"/>
  <c r="W248" i="30"/>
  <c r="X248" i="30"/>
  <c r="Y248" i="30"/>
  <c r="Z248" i="30"/>
  <c r="AA248" i="30"/>
  <c r="AB248" i="30"/>
  <c r="AC248" i="30"/>
  <c r="AD248" i="30"/>
  <c r="AE248" i="30"/>
  <c r="H249" i="30"/>
  <c r="I249" i="30"/>
  <c r="J249" i="30"/>
  <c r="K249" i="30"/>
  <c r="L249" i="30"/>
  <c r="M249" i="30"/>
  <c r="N249" i="30"/>
  <c r="O249" i="30"/>
  <c r="P249" i="30"/>
  <c r="Q249" i="30"/>
  <c r="R249" i="30"/>
  <c r="S249" i="30"/>
  <c r="T249" i="30"/>
  <c r="U249" i="30"/>
  <c r="V249" i="30"/>
  <c r="W249" i="30"/>
  <c r="X249" i="30"/>
  <c r="Y249" i="30"/>
  <c r="Z249" i="30"/>
  <c r="AA249" i="30"/>
  <c r="AB249" i="30"/>
  <c r="AC249" i="30"/>
  <c r="AD249" i="30"/>
  <c r="AE249" i="30"/>
  <c r="H250" i="30"/>
  <c r="I250" i="30"/>
  <c r="J250" i="30"/>
  <c r="K250" i="30"/>
  <c r="L250" i="30"/>
  <c r="M250" i="30"/>
  <c r="N250" i="30"/>
  <c r="O250" i="30"/>
  <c r="P250" i="30"/>
  <c r="Q250" i="30"/>
  <c r="R250" i="30"/>
  <c r="S250" i="30"/>
  <c r="T250" i="30"/>
  <c r="U250" i="30"/>
  <c r="V250" i="30"/>
  <c r="W250" i="30"/>
  <c r="X250" i="30"/>
  <c r="Y250" i="30"/>
  <c r="Z250" i="30"/>
  <c r="AA250" i="30"/>
  <c r="AB250" i="30"/>
  <c r="AC250" i="30"/>
  <c r="AD250" i="30"/>
  <c r="AE250" i="30"/>
  <c r="H251" i="30"/>
  <c r="I251" i="30"/>
  <c r="J251" i="30"/>
  <c r="K251" i="30"/>
  <c r="L251" i="30"/>
  <c r="M251" i="30"/>
  <c r="N251" i="30"/>
  <c r="O251" i="30"/>
  <c r="P251" i="30"/>
  <c r="Q251" i="30"/>
  <c r="R251" i="30"/>
  <c r="S251" i="30"/>
  <c r="T251" i="30"/>
  <c r="U251" i="30"/>
  <c r="V251" i="30"/>
  <c r="W251" i="30"/>
  <c r="X251" i="30"/>
  <c r="Y251" i="30"/>
  <c r="Z251" i="30"/>
  <c r="AA251" i="30"/>
  <c r="AB251" i="30"/>
  <c r="AC251" i="30"/>
  <c r="AD251" i="30"/>
  <c r="AE251" i="30"/>
  <c r="H252" i="30"/>
  <c r="I252" i="30"/>
  <c r="J252" i="30"/>
  <c r="K252" i="30"/>
  <c r="L252" i="30"/>
  <c r="M252" i="30"/>
  <c r="N252" i="30"/>
  <c r="O252" i="30"/>
  <c r="P252" i="30"/>
  <c r="Q252" i="30"/>
  <c r="R252" i="30"/>
  <c r="S252" i="30"/>
  <c r="T252" i="30"/>
  <c r="U252" i="30"/>
  <c r="V252" i="30"/>
  <c r="W252" i="30"/>
  <c r="X252" i="30"/>
  <c r="Y252" i="30"/>
  <c r="Z252" i="30"/>
  <c r="AA252" i="30"/>
  <c r="AB252" i="30"/>
  <c r="AC252" i="30"/>
  <c r="AD252" i="30"/>
  <c r="AE252" i="30"/>
  <c r="H253" i="30"/>
  <c r="I253" i="30"/>
  <c r="J253" i="30"/>
  <c r="K253" i="30"/>
  <c r="L253" i="30"/>
  <c r="M253" i="30"/>
  <c r="N253" i="30"/>
  <c r="O253" i="30"/>
  <c r="P253" i="30"/>
  <c r="Q253" i="30"/>
  <c r="R253" i="30"/>
  <c r="S253" i="30"/>
  <c r="T253" i="30"/>
  <c r="U253" i="30"/>
  <c r="V253" i="30"/>
  <c r="W253" i="30"/>
  <c r="X253" i="30"/>
  <c r="Y253" i="30"/>
  <c r="Z253" i="30"/>
  <c r="AA253" i="30"/>
  <c r="AB253" i="30"/>
  <c r="AC253" i="30"/>
  <c r="AD253" i="30"/>
  <c r="AE253" i="30"/>
  <c r="H254" i="30"/>
  <c r="I254" i="30"/>
  <c r="J254" i="30"/>
  <c r="K254" i="30"/>
  <c r="L254" i="30"/>
  <c r="M254" i="30"/>
  <c r="N254" i="30"/>
  <c r="O254" i="30"/>
  <c r="P254" i="30"/>
  <c r="Q254" i="30"/>
  <c r="R254" i="30"/>
  <c r="S254" i="30"/>
  <c r="T254" i="30"/>
  <c r="U254" i="30"/>
  <c r="V254" i="30"/>
  <c r="W254" i="30"/>
  <c r="X254" i="30"/>
  <c r="Y254" i="30"/>
  <c r="Z254" i="30"/>
  <c r="AA254" i="30"/>
  <c r="AB254" i="30"/>
  <c r="AC254" i="30"/>
  <c r="AD254" i="30"/>
  <c r="AE254" i="30"/>
  <c r="H255" i="30"/>
  <c r="I255" i="30"/>
  <c r="J255" i="30"/>
  <c r="K255" i="30"/>
  <c r="L255" i="30"/>
  <c r="M255" i="30"/>
  <c r="N255" i="30"/>
  <c r="O255" i="30"/>
  <c r="P255" i="30"/>
  <c r="Q255" i="30"/>
  <c r="R255" i="30"/>
  <c r="S255" i="30"/>
  <c r="T255" i="30"/>
  <c r="U255" i="30"/>
  <c r="V255" i="30"/>
  <c r="W255" i="30"/>
  <c r="X255" i="30"/>
  <c r="Y255" i="30"/>
  <c r="Z255" i="30"/>
  <c r="AA255" i="30"/>
  <c r="AB255" i="30"/>
  <c r="AC255" i="30"/>
  <c r="AD255" i="30"/>
  <c r="AE255" i="30"/>
  <c r="H256" i="30"/>
  <c r="I256" i="30"/>
  <c r="J256" i="30"/>
  <c r="K256" i="30"/>
  <c r="L256" i="30"/>
  <c r="M256" i="30"/>
  <c r="N256" i="30"/>
  <c r="O256" i="30"/>
  <c r="P256" i="30"/>
  <c r="Q256" i="30"/>
  <c r="R256" i="30"/>
  <c r="S256" i="30"/>
  <c r="T256" i="30"/>
  <c r="U256" i="30"/>
  <c r="V256" i="30"/>
  <c r="W256" i="30"/>
  <c r="X256" i="30"/>
  <c r="Y256" i="30"/>
  <c r="Z256" i="30"/>
  <c r="AA256" i="30"/>
  <c r="AB256" i="30"/>
  <c r="AC256" i="30"/>
  <c r="AD256" i="30"/>
  <c r="AE256" i="30"/>
  <c r="H257" i="30"/>
  <c r="I257" i="30"/>
  <c r="J257" i="30"/>
  <c r="K257" i="30"/>
  <c r="L257" i="30"/>
  <c r="M257" i="30"/>
  <c r="N257" i="30"/>
  <c r="O257" i="30"/>
  <c r="P257" i="30"/>
  <c r="Q257" i="30"/>
  <c r="R257" i="30"/>
  <c r="S257" i="30"/>
  <c r="T257" i="30"/>
  <c r="U257" i="30"/>
  <c r="V257" i="30"/>
  <c r="W257" i="30"/>
  <c r="X257" i="30"/>
  <c r="Y257" i="30"/>
  <c r="Z257" i="30"/>
  <c r="AA257" i="30"/>
  <c r="AB257" i="30"/>
  <c r="AC257" i="30"/>
  <c r="AD257" i="30"/>
  <c r="AE257" i="30"/>
  <c r="H258" i="30"/>
  <c r="I258" i="30"/>
  <c r="J258" i="30"/>
  <c r="K258" i="30"/>
  <c r="L258" i="30"/>
  <c r="M258" i="30"/>
  <c r="N258" i="30"/>
  <c r="O258" i="30"/>
  <c r="P258" i="30"/>
  <c r="Q258" i="30"/>
  <c r="R258" i="30"/>
  <c r="S258" i="30"/>
  <c r="T258" i="30"/>
  <c r="U258" i="30"/>
  <c r="V258" i="30"/>
  <c r="W258" i="30"/>
  <c r="X258" i="30"/>
  <c r="Y258" i="30"/>
  <c r="Z258" i="30"/>
  <c r="AA258" i="30"/>
  <c r="AB258" i="30"/>
  <c r="AC258" i="30"/>
  <c r="AD258" i="30"/>
  <c r="AE258" i="30"/>
  <c r="H259" i="30"/>
  <c r="I259" i="30"/>
  <c r="J259" i="30"/>
  <c r="K259" i="30"/>
  <c r="L259" i="30"/>
  <c r="M259" i="30"/>
  <c r="N259" i="30"/>
  <c r="O259" i="30"/>
  <c r="P259" i="30"/>
  <c r="Q259" i="30"/>
  <c r="R259" i="30"/>
  <c r="S259" i="30"/>
  <c r="T259" i="30"/>
  <c r="U259" i="30"/>
  <c r="V259" i="30"/>
  <c r="W259" i="30"/>
  <c r="X259" i="30"/>
  <c r="Y259" i="30"/>
  <c r="Z259" i="30"/>
  <c r="AA259" i="30"/>
  <c r="AB259" i="30"/>
  <c r="AC259" i="30"/>
  <c r="AD259" i="30"/>
  <c r="AE259" i="30"/>
  <c r="H260" i="30"/>
  <c r="I260" i="30"/>
  <c r="J260" i="30"/>
  <c r="K260" i="30"/>
  <c r="L260" i="30"/>
  <c r="M260" i="30"/>
  <c r="N260" i="30"/>
  <c r="O260" i="30"/>
  <c r="P260" i="30"/>
  <c r="Q260" i="30"/>
  <c r="R260" i="30"/>
  <c r="S260" i="30"/>
  <c r="T260" i="30"/>
  <c r="U260" i="30"/>
  <c r="V260" i="30"/>
  <c r="W260" i="30"/>
  <c r="X260" i="30"/>
  <c r="Y260" i="30"/>
  <c r="Z260" i="30"/>
  <c r="AA260" i="30"/>
  <c r="AB260" i="30"/>
  <c r="AC260" i="30"/>
  <c r="AD260" i="30"/>
  <c r="AE260" i="30"/>
  <c r="F7" i="28"/>
  <c r="AD6" i="30"/>
  <c r="F7" i="27"/>
  <c r="AC6" i="30"/>
  <c r="F7" i="26"/>
  <c r="AB6" i="30"/>
  <c r="F7" i="25"/>
  <c r="AA6" i="30"/>
  <c r="F7" i="24"/>
  <c r="Z6" i="30"/>
  <c r="F7" i="23"/>
  <c r="Y6" i="30"/>
  <c r="F7" i="22"/>
  <c r="X6" i="30"/>
  <c r="F7" i="21"/>
  <c r="W6" i="30"/>
  <c r="F7" i="20"/>
  <c r="V6" i="30"/>
  <c r="F7" i="19"/>
  <c r="U6" i="30"/>
  <c r="F7" i="18"/>
  <c r="T6" i="30"/>
  <c r="F7" i="17"/>
  <c r="S6" i="30"/>
  <c r="F7" i="15"/>
  <c r="Q6" i="30"/>
  <c r="F7" i="11"/>
  <c r="O6" i="30"/>
  <c r="F7" i="12"/>
  <c r="N6" i="30"/>
  <c r="F7" i="10"/>
  <c r="M6" i="30"/>
  <c r="F7" i="9"/>
  <c r="L6" i="30"/>
  <c r="F7" i="8"/>
  <c r="K6" i="30"/>
  <c r="F7" i="13"/>
  <c r="J6" i="30"/>
  <c r="F7" i="7"/>
  <c r="I6" i="30"/>
  <c r="F7" i="5"/>
  <c r="H6" i="30"/>
  <c r="G12" i="4"/>
  <c r="G19" i="4"/>
  <c r="G23" i="4"/>
  <c r="G26" i="4"/>
  <c r="G31" i="4"/>
  <c r="G37" i="4"/>
  <c r="G41" i="4"/>
  <c r="G11" i="4"/>
  <c r="G51" i="4"/>
  <c r="G61" i="4"/>
  <c r="G67" i="4"/>
  <c r="G70" i="4"/>
  <c r="G75" i="4"/>
  <c r="G84" i="4"/>
  <c r="G89" i="4"/>
  <c r="G94" i="4"/>
  <c r="G99" i="4"/>
  <c r="G46" i="4"/>
  <c r="G105" i="4"/>
  <c r="G112" i="4"/>
  <c r="G120" i="4"/>
  <c r="G126" i="4"/>
  <c r="G134" i="4"/>
  <c r="G140" i="4"/>
  <c r="G104" i="4"/>
  <c r="G10" i="4"/>
  <c r="G150" i="4"/>
  <c r="G155" i="4"/>
  <c r="G159" i="4"/>
  <c r="G153" i="4"/>
  <c r="G168" i="4"/>
  <c r="G173" i="4"/>
  <c r="G167" i="4"/>
  <c r="G152" i="4"/>
  <c r="G178" i="4"/>
  <c r="G177" i="4"/>
  <c r="G9" i="4"/>
  <c r="G186" i="4"/>
  <c r="G185" i="4"/>
  <c r="G190" i="4"/>
  <c r="G184" i="4"/>
  <c r="G194" i="4"/>
  <c r="G193" i="4"/>
  <c r="G183" i="4"/>
  <c r="G8" i="4"/>
  <c r="G7" i="30"/>
  <c r="G8" i="30"/>
  <c r="G9" i="30"/>
  <c r="G10" i="30"/>
  <c r="G11" i="30"/>
  <c r="G12" i="30"/>
  <c r="G13" i="30"/>
  <c r="G14" i="30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2" i="30"/>
  <c r="G33" i="30"/>
  <c r="G34" i="30"/>
  <c r="G35" i="30"/>
  <c r="G36" i="30"/>
  <c r="G37" i="30"/>
  <c r="G38" i="30"/>
  <c r="G39" i="30"/>
  <c r="G40" i="30"/>
  <c r="G41" i="30"/>
  <c r="G42" i="30"/>
  <c r="G43" i="30"/>
  <c r="G44" i="30"/>
  <c r="G45" i="30"/>
  <c r="G46" i="30"/>
  <c r="G47" i="30"/>
  <c r="G48" i="30"/>
  <c r="G49" i="30"/>
  <c r="G50" i="30"/>
  <c r="G51" i="30"/>
  <c r="G52" i="30"/>
  <c r="G53" i="30"/>
  <c r="G54" i="30"/>
  <c r="G55" i="30"/>
  <c r="G56" i="30"/>
  <c r="G57" i="30"/>
  <c r="G58" i="30"/>
  <c r="G59" i="30"/>
  <c r="G60" i="30"/>
  <c r="G61" i="30"/>
  <c r="G62" i="30"/>
  <c r="G63" i="30"/>
  <c r="G64" i="30"/>
  <c r="G65" i="30"/>
  <c r="G66" i="30"/>
  <c r="G67" i="30"/>
  <c r="G68" i="30"/>
  <c r="G69" i="30"/>
  <c r="G70" i="30"/>
  <c r="G71" i="30"/>
  <c r="G72" i="30"/>
  <c r="G73" i="30"/>
  <c r="G74" i="30"/>
  <c r="G75" i="30"/>
  <c r="G76" i="30"/>
  <c r="G77" i="30"/>
  <c r="G78" i="30"/>
  <c r="G79" i="30"/>
  <c r="G80" i="30"/>
  <c r="G81" i="30"/>
  <c r="G82" i="30"/>
  <c r="G83" i="30"/>
  <c r="G84" i="30"/>
  <c r="G85" i="30"/>
  <c r="G86" i="30"/>
  <c r="G87" i="30"/>
  <c r="G88" i="30"/>
  <c r="G89" i="30"/>
  <c r="G90" i="30"/>
  <c r="G91" i="30"/>
  <c r="G92" i="30"/>
  <c r="G93" i="30"/>
  <c r="G94" i="30"/>
  <c r="G95" i="30"/>
  <c r="G96" i="30"/>
  <c r="G97" i="30"/>
  <c r="G98" i="30"/>
  <c r="G99" i="30"/>
  <c r="G100" i="30"/>
  <c r="G101" i="30"/>
  <c r="G102" i="30"/>
  <c r="G103" i="30"/>
  <c r="G104" i="30"/>
  <c r="G105" i="30"/>
  <c r="G106" i="30"/>
  <c r="G107" i="30"/>
  <c r="G108" i="30"/>
  <c r="G109" i="30"/>
  <c r="G110" i="30"/>
  <c r="G111" i="30"/>
  <c r="G112" i="30"/>
  <c r="G113" i="30"/>
  <c r="G114" i="30"/>
  <c r="G115" i="30"/>
  <c r="G116" i="30"/>
  <c r="G117" i="30"/>
  <c r="G118" i="30"/>
  <c r="G119" i="30"/>
  <c r="G120" i="30"/>
  <c r="G121" i="30"/>
  <c r="G122" i="30"/>
  <c r="G123" i="30"/>
  <c r="G124" i="30"/>
  <c r="G125" i="30"/>
  <c r="G126" i="30"/>
  <c r="G127" i="30"/>
  <c r="G128" i="30"/>
  <c r="G129" i="30"/>
  <c r="G130" i="30"/>
  <c r="G131" i="30"/>
  <c r="G132" i="30"/>
  <c r="G133" i="30"/>
  <c r="G134" i="30"/>
  <c r="G135" i="30"/>
  <c r="G136" i="30"/>
  <c r="G137" i="30"/>
  <c r="G138" i="30"/>
  <c r="G139" i="30"/>
  <c r="G140" i="30"/>
  <c r="G141" i="30"/>
  <c r="G142" i="30"/>
  <c r="G143" i="30"/>
  <c r="G144" i="30"/>
  <c r="G145" i="30"/>
  <c r="G146" i="30"/>
  <c r="G147" i="30"/>
  <c r="G148" i="30"/>
  <c r="G149" i="30"/>
  <c r="G150" i="30"/>
  <c r="G151" i="30"/>
  <c r="G152" i="30"/>
  <c r="G153" i="30"/>
  <c r="G154" i="30"/>
  <c r="G155" i="30"/>
  <c r="G156" i="30"/>
  <c r="G157" i="30"/>
  <c r="G158" i="30"/>
  <c r="G159" i="30"/>
  <c r="G160" i="30"/>
  <c r="G161" i="30"/>
  <c r="G162" i="30"/>
  <c r="G163" i="30"/>
  <c r="G164" i="30"/>
  <c r="G165" i="30"/>
  <c r="G166" i="30"/>
  <c r="G167" i="30"/>
  <c r="G168" i="30"/>
  <c r="G169" i="30"/>
  <c r="G170" i="30"/>
  <c r="G171" i="30"/>
  <c r="G172" i="30"/>
  <c r="G173" i="30"/>
  <c r="G174" i="30"/>
  <c r="G175" i="30"/>
  <c r="G176" i="30"/>
  <c r="G177" i="30"/>
  <c r="G178" i="30"/>
  <c r="G179" i="30"/>
  <c r="G180" i="30"/>
  <c r="G181" i="30"/>
  <c r="G182" i="30"/>
  <c r="G183" i="30"/>
  <c r="G184" i="30"/>
  <c r="G185" i="30"/>
  <c r="G186" i="30"/>
  <c r="G187" i="30"/>
  <c r="G188" i="30"/>
  <c r="G189" i="30"/>
  <c r="G190" i="30"/>
  <c r="G191" i="30"/>
  <c r="G192" i="30"/>
  <c r="G193" i="30"/>
  <c r="G194" i="30"/>
  <c r="G211" i="4"/>
  <c r="G214" i="4"/>
  <c r="G217" i="4"/>
  <c r="G221" i="4"/>
  <c r="G227" i="4"/>
  <c r="G232" i="4"/>
  <c r="G210" i="4"/>
  <c r="G199" i="4"/>
  <c r="G197" i="4"/>
  <c r="G196" i="4"/>
  <c r="G195" i="30"/>
  <c r="G196" i="30"/>
  <c r="G197" i="30"/>
  <c r="G198" i="30"/>
  <c r="G199" i="30"/>
  <c r="G201" i="4"/>
  <c r="G200" i="30"/>
  <c r="G201" i="30"/>
  <c r="G202" i="30"/>
  <c r="G204" i="4"/>
  <c r="G203" i="30"/>
  <c r="G204" i="30"/>
  <c r="G205" i="30"/>
  <c r="G206" i="30"/>
  <c r="G207" i="30"/>
  <c r="G208" i="30"/>
  <c r="G209" i="30"/>
  <c r="G210" i="30"/>
  <c r="G211" i="30"/>
  <c r="G212" i="30"/>
  <c r="G213" i="30"/>
  <c r="G214" i="30"/>
  <c r="G215" i="30"/>
  <c r="G216" i="30"/>
  <c r="G217" i="30"/>
  <c r="G218" i="30"/>
  <c r="G219" i="30"/>
  <c r="G220" i="30"/>
  <c r="G221" i="30"/>
  <c r="G222" i="30"/>
  <c r="G223" i="30"/>
  <c r="G224" i="30"/>
  <c r="G225" i="30"/>
  <c r="G226" i="30"/>
  <c r="G227" i="30"/>
  <c r="G228" i="30"/>
  <c r="G229" i="30"/>
  <c r="G230" i="30"/>
  <c r="G231" i="30"/>
  <c r="G232" i="30"/>
  <c r="G233" i="30"/>
  <c r="G234" i="30"/>
  <c r="G235" i="30"/>
  <c r="G236" i="30"/>
  <c r="G237" i="30"/>
  <c r="G242" i="4"/>
  <c r="G245" i="4"/>
  <c r="G249" i="4"/>
  <c r="G255" i="4"/>
  <c r="G239" i="4"/>
  <c r="G238" i="30"/>
  <c r="G239" i="30"/>
  <c r="G240" i="30"/>
  <c r="G241" i="30"/>
  <c r="G242" i="30"/>
  <c r="G243" i="30"/>
  <c r="G244" i="30"/>
  <c r="G245" i="30"/>
  <c r="G246" i="30"/>
  <c r="G247" i="30"/>
  <c r="G248" i="30"/>
  <c r="G249" i="30"/>
  <c r="G250" i="30"/>
  <c r="G251" i="30"/>
  <c r="G252" i="30"/>
  <c r="G253" i="30"/>
  <c r="G254" i="30"/>
  <c r="G255" i="30"/>
  <c r="G256" i="30"/>
  <c r="G257" i="30"/>
  <c r="G258" i="30"/>
  <c r="G259" i="30"/>
  <c r="G260" i="30"/>
  <c r="G7" i="4"/>
  <c r="G6" i="30"/>
  <c r="F213" i="30"/>
  <c r="F214" i="30"/>
  <c r="F215" i="30"/>
  <c r="F216" i="30"/>
  <c r="F217" i="30"/>
  <c r="F218" i="30"/>
  <c r="F219" i="30"/>
  <c r="F221" i="30"/>
  <c r="F223" i="30"/>
  <c r="F225" i="30"/>
  <c r="F226" i="30"/>
  <c r="F227" i="30"/>
  <c r="F228" i="30"/>
  <c r="F229" i="30"/>
  <c r="F230" i="30"/>
  <c r="F231" i="30"/>
  <c r="F232" i="30"/>
  <c r="F233" i="30"/>
  <c r="F234" i="30"/>
  <c r="F235" i="30"/>
  <c r="F236" i="30"/>
  <c r="F237" i="30"/>
  <c r="F238" i="30"/>
  <c r="F239" i="30"/>
  <c r="F240" i="30"/>
  <c r="F241" i="30"/>
  <c r="F242" i="30"/>
  <c r="F243" i="30"/>
  <c r="F244" i="30"/>
  <c r="F245" i="30"/>
  <c r="F246" i="30"/>
  <c r="F247" i="30"/>
  <c r="F248" i="30"/>
  <c r="F249" i="30"/>
  <c r="F250" i="30"/>
  <c r="F251" i="30"/>
  <c r="F252" i="30"/>
  <c r="F253" i="30"/>
  <c r="F254" i="30"/>
  <c r="F255" i="30"/>
  <c r="F256" i="30"/>
  <c r="F257" i="30"/>
  <c r="F258" i="30"/>
  <c r="F259" i="30"/>
  <c r="F260" i="30"/>
  <c r="F12" i="30"/>
  <c r="F13" i="30"/>
  <c r="F14" i="30"/>
  <c r="F15" i="30"/>
  <c r="F16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F46" i="30"/>
  <c r="F47" i="30"/>
  <c r="F48" i="30"/>
  <c r="F49" i="30"/>
  <c r="F50" i="30"/>
  <c r="F51" i="30"/>
  <c r="F52" i="30"/>
  <c r="F53" i="30"/>
  <c r="F54" i="30"/>
  <c r="F55" i="30"/>
  <c r="F56" i="30"/>
  <c r="F57" i="30"/>
  <c r="F58" i="30"/>
  <c r="F59" i="30"/>
  <c r="F60" i="30"/>
  <c r="F61" i="30"/>
  <c r="F62" i="30"/>
  <c r="F63" i="30"/>
  <c r="F64" i="30"/>
  <c r="F65" i="30"/>
  <c r="F66" i="30"/>
  <c r="F67" i="30"/>
  <c r="F68" i="30"/>
  <c r="F69" i="30"/>
  <c r="F70" i="30"/>
  <c r="F71" i="30"/>
  <c r="F72" i="30"/>
  <c r="F73" i="30"/>
  <c r="F74" i="30"/>
  <c r="F75" i="30"/>
  <c r="F76" i="30"/>
  <c r="F77" i="30"/>
  <c r="F78" i="30"/>
  <c r="F79" i="30"/>
  <c r="F80" i="30"/>
  <c r="F81" i="30"/>
  <c r="F82" i="30"/>
  <c r="F83" i="30"/>
  <c r="F84" i="30"/>
  <c r="F85" i="30"/>
  <c r="F86" i="30"/>
  <c r="F87" i="30"/>
  <c r="F88" i="30"/>
  <c r="F89" i="30"/>
  <c r="F90" i="30"/>
  <c r="F91" i="30"/>
  <c r="F92" i="30"/>
  <c r="F93" i="30"/>
  <c r="F94" i="30"/>
  <c r="F95" i="30"/>
  <c r="F96" i="30"/>
  <c r="F97" i="30"/>
  <c r="F98" i="30"/>
  <c r="F99" i="30"/>
  <c r="F100" i="30"/>
  <c r="F101" i="30"/>
  <c r="F102" i="30"/>
  <c r="F103" i="30"/>
  <c r="F104" i="30"/>
  <c r="F105" i="30"/>
  <c r="F106" i="30"/>
  <c r="F107" i="30"/>
  <c r="F108" i="30"/>
  <c r="F109" i="30"/>
  <c r="F110" i="30"/>
  <c r="F111" i="30"/>
  <c r="F112" i="30"/>
  <c r="F113" i="30"/>
  <c r="F114" i="30"/>
  <c r="F115" i="30"/>
  <c r="F116" i="30"/>
  <c r="F117" i="30"/>
  <c r="F118" i="30"/>
  <c r="F119" i="30"/>
  <c r="F120" i="30"/>
  <c r="F121" i="30"/>
  <c r="F122" i="30"/>
  <c r="F123" i="30"/>
  <c r="F124" i="30"/>
  <c r="F125" i="30"/>
  <c r="F126" i="30"/>
  <c r="F127" i="30"/>
  <c r="F128" i="30"/>
  <c r="F129" i="30"/>
  <c r="F130" i="30"/>
  <c r="F131" i="30"/>
  <c r="F132" i="30"/>
  <c r="F133" i="30"/>
  <c r="F134" i="30"/>
  <c r="F135" i="30"/>
  <c r="F136" i="30"/>
  <c r="F137" i="30"/>
  <c r="F138" i="30"/>
  <c r="F139" i="30"/>
  <c r="F140" i="30"/>
  <c r="F141" i="30"/>
  <c r="F142" i="30"/>
  <c r="F143" i="30"/>
  <c r="F144" i="30"/>
  <c r="F145" i="30"/>
  <c r="F146" i="30"/>
  <c r="F147" i="30"/>
  <c r="F148" i="30"/>
  <c r="F149" i="30"/>
  <c r="F150" i="30"/>
  <c r="F153" i="30"/>
  <c r="F154" i="30"/>
  <c r="F155" i="30"/>
  <c r="F156" i="30"/>
  <c r="F157" i="30"/>
  <c r="F158" i="30"/>
  <c r="F159" i="30"/>
  <c r="F160" i="30"/>
  <c r="F161" i="30"/>
  <c r="F162" i="30"/>
  <c r="F164" i="30"/>
  <c r="F165" i="30"/>
  <c r="F166" i="30"/>
  <c r="F167" i="30"/>
  <c r="F168" i="30"/>
  <c r="F169" i="30"/>
  <c r="F170" i="30"/>
  <c r="F171" i="30"/>
  <c r="F172" i="30"/>
  <c r="F173" i="30"/>
  <c r="F174" i="30"/>
  <c r="F175" i="30"/>
  <c r="F176" i="30"/>
  <c r="F177" i="30"/>
  <c r="F178" i="30"/>
  <c r="F179" i="30"/>
  <c r="F180" i="30"/>
  <c r="F181" i="30"/>
  <c r="F182" i="30"/>
  <c r="F183" i="30"/>
  <c r="F184" i="30"/>
  <c r="F185" i="30"/>
  <c r="F186" i="30"/>
  <c r="F187" i="30"/>
  <c r="F188" i="30"/>
  <c r="F189" i="30"/>
  <c r="F190" i="30"/>
  <c r="F191" i="30"/>
  <c r="F192" i="30"/>
  <c r="F193" i="30"/>
  <c r="F194" i="30"/>
  <c r="F197" i="30"/>
  <c r="F199" i="30"/>
  <c r="F200" i="30"/>
  <c r="F201" i="30"/>
  <c r="F202" i="30"/>
  <c r="F203" i="30"/>
  <c r="F204" i="30"/>
  <c r="F205" i="30"/>
  <c r="F206" i="30"/>
  <c r="F207" i="30"/>
  <c r="F208" i="30"/>
  <c r="F210" i="30"/>
  <c r="F211" i="30"/>
  <c r="F212" i="30"/>
  <c r="H154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H155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H159" i="4"/>
  <c r="H164" i="4"/>
  <c r="H165" i="4"/>
  <c r="H166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F154" i="4"/>
  <c r="F155" i="4"/>
  <c r="F159" i="4"/>
  <c r="F164" i="4"/>
  <c r="F165" i="4"/>
  <c r="F166" i="4"/>
  <c r="F153" i="4"/>
  <c r="H54" i="4"/>
  <c r="I12" i="4"/>
  <c r="I19" i="4"/>
  <c r="I23" i="4"/>
  <c r="I26" i="4"/>
  <c r="I31" i="4"/>
  <c r="I37" i="4"/>
  <c r="I41" i="4"/>
  <c r="I11" i="4"/>
  <c r="I51" i="4"/>
  <c r="I61" i="4"/>
  <c r="I67" i="4"/>
  <c r="I70" i="4"/>
  <c r="I75" i="4"/>
  <c r="I84" i="4"/>
  <c r="I89" i="4"/>
  <c r="I94" i="4"/>
  <c r="I99" i="4"/>
  <c r="I46" i="4"/>
  <c r="I105" i="4"/>
  <c r="I112" i="4"/>
  <c r="I120" i="4"/>
  <c r="I126" i="4"/>
  <c r="I134" i="4"/>
  <c r="I140" i="4"/>
  <c r="I104" i="4"/>
  <c r="I10" i="4"/>
  <c r="I150" i="4"/>
  <c r="I168" i="4"/>
  <c r="I173" i="4"/>
  <c r="I167" i="4"/>
  <c r="I152" i="4"/>
  <c r="I178" i="4"/>
  <c r="I177" i="4"/>
  <c r="I9" i="4"/>
  <c r="I186" i="4"/>
  <c r="I185" i="4"/>
  <c r="I190" i="4"/>
  <c r="I184" i="4"/>
  <c r="I194" i="4"/>
  <c r="I193" i="4"/>
  <c r="I183" i="4"/>
  <c r="I8" i="4"/>
  <c r="J12" i="4"/>
  <c r="J19" i="4"/>
  <c r="J23" i="4"/>
  <c r="J26" i="4"/>
  <c r="J31" i="4"/>
  <c r="J37" i="4"/>
  <c r="J41" i="4"/>
  <c r="J11" i="4"/>
  <c r="J51" i="4"/>
  <c r="J61" i="4"/>
  <c r="J67" i="4"/>
  <c r="J70" i="4"/>
  <c r="J75" i="4"/>
  <c r="J84" i="4"/>
  <c r="J89" i="4"/>
  <c r="J94" i="4"/>
  <c r="J99" i="4"/>
  <c r="J46" i="4"/>
  <c r="J105" i="4"/>
  <c r="J112" i="4"/>
  <c r="J120" i="4"/>
  <c r="J126" i="4"/>
  <c r="J134" i="4"/>
  <c r="J140" i="4"/>
  <c r="J104" i="4"/>
  <c r="J10" i="4"/>
  <c r="J150" i="4"/>
  <c r="J168" i="4"/>
  <c r="J173" i="4"/>
  <c r="J167" i="4"/>
  <c r="J152" i="4"/>
  <c r="J178" i="4"/>
  <c r="J177" i="4"/>
  <c r="J9" i="4"/>
  <c r="J186" i="4"/>
  <c r="J185" i="4"/>
  <c r="J190" i="4"/>
  <c r="J184" i="4"/>
  <c r="J194" i="4"/>
  <c r="J193" i="4"/>
  <c r="J183" i="4"/>
  <c r="J8" i="4"/>
  <c r="K12" i="4"/>
  <c r="K19" i="4"/>
  <c r="K23" i="4"/>
  <c r="K26" i="4"/>
  <c r="K31" i="4"/>
  <c r="K37" i="4"/>
  <c r="K41" i="4"/>
  <c r="K11" i="4"/>
  <c r="K51" i="4"/>
  <c r="K61" i="4"/>
  <c r="K67" i="4"/>
  <c r="K70" i="4"/>
  <c r="K75" i="4"/>
  <c r="K84" i="4"/>
  <c r="K89" i="4"/>
  <c r="K94" i="4"/>
  <c r="K99" i="4"/>
  <c r="K46" i="4"/>
  <c r="K105" i="4"/>
  <c r="K112" i="4"/>
  <c r="K120" i="4"/>
  <c r="K126" i="4"/>
  <c r="K134" i="4"/>
  <c r="K140" i="4"/>
  <c r="K104" i="4"/>
  <c r="K10" i="4"/>
  <c r="K150" i="4"/>
  <c r="K168" i="4"/>
  <c r="K173" i="4"/>
  <c r="K167" i="4"/>
  <c r="K152" i="4"/>
  <c r="K178" i="4"/>
  <c r="K177" i="4"/>
  <c r="K9" i="4"/>
  <c r="K186" i="4"/>
  <c r="K185" i="4"/>
  <c r="K190" i="4"/>
  <c r="K184" i="4"/>
  <c r="K194" i="4"/>
  <c r="K193" i="4"/>
  <c r="K183" i="4"/>
  <c r="K8" i="4"/>
  <c r="L12" i="4"/>
  <c r="L19" i="4"/>
  <c r="L23" i="4"/>
  <c r="L26" i="4"/>
  <c r="L31" i="4"/>
  <c r="L37" i="4"/>
  <c r="L41" i="4"/>
  <c r="L11" i="4"/>
  <c r="L51" i="4"/>
  <c r="L61" i="4"/>
  <c r="L67" i="4"/>
  <c r="L70" i="4"/>
  <c r="L75" i="4"/>
  <c r="L84" i="4"/>
  <c r="L89" i="4"/>
  <c r="L94" i="4"/>
  <c r="L99" i="4"/>
  <c r="L46" i="4"/>
  <c r="L105" i="4"/>
  <c r="L112" i="4"/>
  <c r="L120" i="4"/>
  <c r="L126" i="4"/>
  <c r="L134" i="4"/>
  <c r="L140" i="4"/>
  <c r="L104" i="4"/>
  <c r="L10" i="4"/>
  <c r="L150" i="4"/>
  <c r="L168" i="4"/>
  <c r="L173" i="4"/>
  <c r="L167" i="4"/>
  <c r="L152" i="4"/>
  <c r="L178" i="4"/>
  <c r="L177" i="4"/>
  <c r="L9" i="4"/>
  <c r="L186" i="4"/>
  <c r="L185" i="4"/>
  <c r="L190" i="4"/>
  <c r="L184" i="4"/>
  <c r="L194" i="4"/>
  <c r="L193" i="4"/>
  <c r="L183" i="4"/>
  <c r="L8" i="4"/>
  <c r="M12" i="4"/>
  <c r="M19" i="4"/>
  <c r="M23" i="4"/>
  <c r="M26" i="4"/>
  <c r="M31" i="4"/>
  <c r="M37" i="4"/>
  <c r="M41" i="4"/>
  <c r="M11" i="4"/>
  <c r="M51" i="4"/>
  <c r="M61" i="4"/>
  <c r="M67" i="4"/>
  <c r="M70" i="4"/>
  <c r="M75" i="4"/>
  <c r="M84" i="4"/>
  <c r="M89" i="4"/>
  <c r="M94" i="4"/>
  <c r="M99" i="4"/>
  <c r="M46" i="4"/>
  <c r="M105" i="4"/>
  <c r="M112" i="4"/>
  <c r="M120" i="4"/>
  <c r="M126" i="4"/>
  <c r="M134" i="4"/>
  <c r="M140" i="4"/>
  <c r="M104" i="4"/>
  <c r="M10" i="4"/>
  <c r="M150" i="4"/>
  <c r="M168" i="4"/>
  <c r="M173" i="4"/>
  <c r="M167" i="4"/>
  <c r="M152" i="4"/>
  <c r="M178" i="4"/>
  <c r="M177" i="4"/>
  <c r="M9" i="4"/>
  <c r="M186" i="4"/>
  <c r="M185" i="4"/>
  <c r="M190" i="4"/>
  <c r="M184" i="4"/>
  <c r="M194" i="4"/>
  <c r="M193" i="4"/>
  <c r="M183" i="4"/>
  <c r="M8" i="4"/>
  <c r="N12" i="4"/>
  <c r="N19" i="4"/>
  <c r="N23" i="4"/>
  <c r="N26" i="4"/>
  <c r="N31" i="4"/>
  <c r="N37" i="4"/>
  <c r="N41" i="4"/>
  <c r="N11" i="4"/>
  <c r="N51" i="4"/>
  <c r="N61" i="4"/>
  <c r="N67" i="4"/>
  <c r="N70" i="4"/>
  <c r="N75" i="4"/>
  <c r="N84" i="4"/>
  <c r="N89" i="4"/>
  <c r="N94" i="4"/>
  <c r="N99" i="4"/>
  <c r="N46" i="4"/>
  <c r="N105" i="4"/>
  <c r="N112" i="4"/>
  <c r="N120" i="4"/>
  <c r="N126" i="4"/>
  <c r="N134" i="4"/>
  <c r="N140" i="4"/>
  <c r="N104" i="4"/>
  <c r="N10" i="4"/>
  <c r="N150" i="4"/>
  <c r="N168" i="4"/>
  <c r="N173" i="4"/>
  <c r="N167" i="4"/>
  <c r="N152" i="4"/>
  <c r="N178" i="4"/>
  <c r="N177" i="4"/>
  <c r="N9" i="4"/>
  <c r="N186" i="4"/>
  <c r="N185" i="4"/>
  <c r="N190" i="4"/>
  <c r="N184" i="4"/>
  <c r="N194" i="4"/>
  <c r="N193" i="4"/>
  <c r="N183" i="4"/>
  <c r="N8" i="4"/>
  <c r="O12" i="4"/>
  <c r="O19" i="4"/>
  <c r="O23" i="4"/>
  <c r="O26" i="4"/>
  <c r="O31" i="4"/>
  <c r="O37" i="4"/>
  <c r="O41" i="4"/>
  <c r="O11" i="4"/>
  <c r="O51" i="4"/>
  <c r="O61" i="4"/>
  <c r="O67" i="4"/>
  <c r="O70" i="4"/>
  <c r="O75" i="4"/>
  <c r="O84" i="4"/>
  <c r="O89" i="4"/>
  <c r="O94" i="4"/>
  <c r="O99" i="4"/>
  <c r="O46" i="4"/>
  <c r="O105" i="4"/>
  <c r="O112" i="4"/>
  <c r="O120" i="4"/>
  <c r="O126" i="4"/>
  <c r="O134" i="4"/>
  <c r="O140" i="4"/>
  <c r="O104" i="4"/>
  <c r="O10" i="4"/>
  <c r="O150" i="4"/>
  <c r="O168" i="4"/>
  <c r="O173" i="4"/>
  <c r="O167" i="4"/>
  <c r="O152" i="4"/>
  <c r="O178" i="4"/>
  <c r="O177" i="4"/>
  <c r="O9" i="4"/>
  <c r="O186" i="4"/>
  <c r="O185" i="4"/>
  <c r="O190" i="4"/>
  <c r="O184" i="4"/>
  <c r="O194" i="4"/>
  <c r="O193" i="4"/>
  <c r="O183" i="4"/>
  <c r="O8" i="4"/>
  <c r="P12" i="4"/>
  <c r="P19" i="4"/>
  <c r="P23" i="4"/>
  <c r="P26" i="4"/>
  <c r="P31" i="4"/>
  <c r="P37" i="4"/>
  <c r="P41" i="4"/>
  <c r="P11" i="4"/>
  <c r="P51" i="4"/>
  <c r="P61" i="4"/>
  <c r="P67" i="4"/>
  <c r="P70" i="4"/>
  <c r="P75" i="4"/>
  <c r="P84" i="4"/>
  <c r="P89" i="4"/>
  <c r="P94" i="4"/>
  <c r="P99" i="4"/>
  <c r="P46" i="4"/>
  <c r="P105" i="4"/>
  <c r="P112" i="4"/>
  <c r="P120" i="4"/>
  <c r="P126" i="4"/>
  <c r="P134" i="4"/>
  <c r="P140" i="4"/>
  <c r="P104" i="4"/>
  <c r="P10" i="4"/>
  <c r="P150" i="4"/>
  <c r="P168" i="4"/>
  <c r="P173" i="4"/>
  <c r="P167" i="4"/>
  <c r="P152" i="4"/>
  <c r="P178" i="4"/>
  <c r="P177" i="4"/>
  <c r="P9" i="4"/>
  <c r="P186" i="4"/>
  <c r="P185" i="4"/>
  <c r="P190" i="4"/>
  <c r="P184" i="4"/>
  <c r="P194" i="4"/>
  <c r="P193" i="4"/>
  <c r="P183" i="4"/>
  <c r="P8" i="4"/>
  <c r="Q12" i="4"/>
  <c r="Q19" i="4"/>
  <c r="Q23" i="4"/>
  <c r="Q26" i="4"/>
  <c r="Q31" i="4"/>
  <c r="Q37" i="4"/>
  <c r="Q41" i="4"/>
  <c r="Q11" i="4"/>
  <c r="Q51" i="4"/>
  <c r="Q61" i="4"/>
  <c r="Q67" i="4"/>
  <c r="Q70" i="4"/>
  <c r="Q75" i="4"/>
  <c r="Q84" i="4"/>
  <c r="Q89" i="4"/>
  <c r="Q94" i="4"/>
  <c r="Q99" i="4"/>
  <c r="Q46" i="4"/>
  <c r="Q105" i="4"/>
  <c r="Q112" i="4"/>
  <c r="Q120" i="4"/>
  <c r="Q126" i="4"/>
  <c r="Q134" i="4"/>
  <c r="Q140" i="4"/>
  <c r="Q104" i="4"/>
  <c r="Q10" i="4"/>
  <c r="Q150" i="4"/>
  <c r="Q168" i="4"/>
  <c r="Q173" i="4"/>
  <c r="Q167" i="4"/>
  <c r="Q152" i="4"/>
  <c r="Q178" i="4"/>
  <c r="Q177" i="4"/>
  <c r="Q9" i="4"/>
  <c r="Q186" i="4"/>
  <c r="Q185" i="4"/>
  <c r="Q190" i="4"/>
  <c r="Q184" i="4"/>
  <c r="Q194" i="4"/>
  <c r="Q193" i="4"/>
  <c r="Q183" i="4"/>
  <c r="Q8" i="4"/>
  <c r="R12" i="4"/>
  <c r="R19" i="4"/>
  <c r="R23" i="4"/>
  <c r="R26" i="4"/>
  <c r="R31" i="4"/>
  <c r="R37" i="4"/>
  <c r="R41" i="4"/>
  <c r="R11" i="4"/>
  <c r="R51" i="4"/>
  <c r="R61" i="4"/>
  <c r="R67" i="4"/>
  <c r="R70" i="4"/>
  <c r="R75" i="4"/>
  <c r="R84" i="4"/>
  <c r="R89" i="4"/>
  <c r="R94" i="4"/>
  <c r="R99" i="4"/>
  <c r="R46" i="4"/>
  <c r="R105" i="4"/>
  <c r="R112" i="4"/>
  <c r="R120" i="4"/>
  <c r="R126" i="4"/>
  <c r="R134" i="4"/>
  <c r="R140" i="4"/>
  <c r="R104" i="4"/>
  <c r="R10" i="4"/>
  <c r="R150" i="4"/>
  <c r="R168" i="4"/>
  <c r="R173" i="4"/>
  <c r="R167" i="4"/>
  <c r="R152" i="4"/>
  <c r="R178" i="4"/>
  <c r="R177" i="4"/>
  <c r="R9" i="4"/>
  <c r="R186" i="4"/>
  <c r="R185" i="4"/>
  <c r="R190" i="4"/>
  <c r="R184" i="4"/>
  <c r="R194" i="4"/>
  <c r="R193" i="4"/>
  <c r="R183" i="4"/>
  <c r="R8" i="4"/>
  <c r="S12" i="4"/>
  <c r="S19" i="4"/>
  <c r="S23" i="4"/>
  <c r="S26" i="4"/>
  <c r="S31" i="4"/>
  <c r="S37" i="4"/>
  <c r="S41" i="4"/>
  <c r="S11" i="4"/>
  <c r="S51" i="4"/>
  <c r="S61" i="4"/>
  <c r="S67" i="4"/>
  <c r="S70" i="4"/>
  <c r="S75" i="4"/>
  <c r="S84" i="4"/>
  <c r="S89" i="4"/>
  <c r="S94" i="4"/>
  <c r="S99" i="4"/>
  <c r="S46" i="4"/>
  <c r="S105" i="4"/>
  <c r="S112" i="4"/>
  <c r="S120" i="4"/>
  <c r="S126" i="4"/>
  <c r="S134" i="4"/>
  <c r="S140" i="4"/>
  <c r="S104" i="4"/>
  <c r="S10" i="4"/>
  <c r="S150" i="4"/>
  <c r="S168" i="4"/>
  <c r="S173" i="4"/>
  <c r="S167" i="4"/>
  <c r="S152" i="4"/>
  <c r="S178" i="4"/>
  <c r="S177" i="4"/>
  <c r="S9" i="4"/>
  <c r="S186" i="4"/>
  <c r="S185" i="4"/>
  <c r="S190" i="4"/>
  <c r="S184" i="4"/>
  <c r="S194" i="4"/>
  <c r="S193" i="4"/>
  <c r="S183" i="4"/>
  <c r="S8" i="4"/>
  <c r="T12" i="4"/>
  <c r="T19" i="4"/>
  <c r="T23" i="4"/>
  <c r="T26" i="4"/>
  <c r="T31" i="4"/>
  <c r="T37" i="4"/>
  <c r="T41" i="4"/>
  <c r="T11" i="4"/>
  <c r="T51" i="4"/>
  <c r="T61" i="4"/>
  <c r="T67" i="4"/>
  <c r="T70" i="4"/>
  <c r="T75" i="4"/>
  <c r="T84" i="4"/>
  <c r="T89" i="4"/>
  <c r="T94" i="4"/>
  <c r="T99" i="4"/>
  <c r="T46" i="4"/>
  <c r="T105" i="4"/>
  <c r="T112" i="4"/>
  <c r="T120" i="4"/>
  <c r="T126" i="4"/>
  <c r="T134" i="4"/>
  <c r="T140" i="4"/>
  <c r="T104" i="4"/>
  <c r="T10" i="4"/>
  <c r="T150" i="4"/>
  <c r="T168" i="4"/>
  <c r="T173" i="4"/>
  <c r="T167" i="4"/>
  <c r="T152" i="4"/>
  <c r="T178" i="4"/>
  <c r="T177" i="4"/>
  <c r="T9" i="4"/>
  <c r="T186" i="4"/>
  <c r="T185" i="4"/>
  <c r="T190" i="4"/>
  <c r="T184" i="4"/>
  <c r="T194" i="4"/>
  <c r="T193" i="4"/>
  <c r="T183" i="4"/>
  <c r="T8" i="4"/>
  <c r="H8" i="4"/>
  <c r="F8" i="4"/>
  <c r="H9" i="4"/>
  <c r="F9" i="4"/>
  <c r="H10" i="4"/>
  <c r="F10" i="4"/>
  <c r="H11" i="4"/>
  <c r="F11" i="4"/>
  <c r="H12" i="4"/>
  <c r="F12" i="4"/>
  <c r="H13" i="4"/>
  <c r="F13" i="4"/>
  <c r="H14" i="4"/>
  <c r="F14" i="4"/>
  <c r="H15" i="4"/>
  <c r="F15" i="4"/>
  <c r="H16" i="4"/>
  <c r="F16" i="4"/>
  <c r="H17" i="4"/>
  <c r="F17" i="4"/>
  <c r="H18" i="4"/>
  <c r="F18" i="4"/>
  <c r="H19" i="4"/>
  <c r="F19" i="4"/>
  <c r="H20" i="4"/>
  <c r="F20" i="4"/>
  <c r="H21" i="4"/>
  <c r="F21" i="4"/>
  <c r="H22" i="4"/>
  <c r="F22" i="4"/>
  <c r="H23" i="4"/>
  <c r="F23" i="4"/>
  <c r="H24" i="4"/>
  <c r="F24" i="4"/>
  <c r="H25" i="4"/>
  <c r="F25" i="4"/>
  <c r="H26" i="4"/>
  <c r="F26" i="4"/>
  <c r="H27" i="4"/>
  <c r="F27" i="4"/>
  <c r="H28" i="4"/>
  <c r="F28" i="4"/>
  <c r="H29" i="4"/>
  <c r="F29" i="4"/>
  <c r="H30" i="4"/>
  <c r="F30" i="4"/>
  <c r="H31" i="4"/>
  <c r="F31" i="4"/>
  <c r="H32" i="4"/>
  <c r="F32" i="4"/>
  <c r="H33" i="4"/>
  <c r="F33" i="4"/>
  <c r="H34" i="4"/>
  <c r="F34" i="4"/>
  <c r="H35" i="4"/>
  <c r="F35" i="4"/>
  <c r="H36" i="4"/>
  <c r="F36" i="4"/>
  <c r="H37" i="4"/>
  <c r="F37" i="4"/>
  <c r="H38" i="4"/>
  <c r="F38" i="4"/>
  <c r="H39" i="4"/>
  <c r="F39" i="4"/>
  <c r="H40" i="4"/>
  <c r="F40" i="4"/>
  <c r="H41" i="4"/>
  <c r="F41" i="4"/>
  <c r="H42" i="4"/>
  <c r="F42" i="4"/>
  <c r="H43" i="4"/>
  <c r="F43" i="4"/>
  <c r="H44" i="4"/>
  <c r="F44" i="4"/>
  <c r="H45" i="4"/>
  <c r="F45" i="4"/>
  <c r="H46" i="4"/>
  <c r="F46" i="4"/>
  <c r="H47" i="4"/>
  <c r="F47" i="4"/>
  <c r="H48" i="4"/>
  <c r="F48" i="4"/>
  <c r="H49" i="4"/>
  <c r="F49" i="4"/>
  <c r="H50" i="4"/>
  <c r="F50" i="4"/>
  <c r="H51" i="4"/>
  <c r="F51" i="4"/>
  <c r="H52" i="4"/>
  <c r="F52" i="4"/>
  <c r="H53" i="4"/>
  <c r="F53" i="4"/>
  <c r="F54" i="4"/>
  <c r="H55" i="4"/>
  <c r="F55" i="4"/>
  <c r="H56" i="4"/>
  <c r="F56" i="4"/>
  <c r="H57" i="4"/>
  <c r="F57" i="4"/>
  <c r="H58" i="4"/>
  <c r="F58" i="4"/>
  <c r="H59" i="4"/>
  <c r="F59" i="4"/>
  <c r="H60" i="4"/>
  <c r="F60" i="4"/>
  <c r="H61" i="4"/>
  <c r="F61" i="4"/>
  <c r="H62" i="4"/>
  <c r="F62" i="4"/>
  <c r="H63" i="4"/>
  <c r="F63" i="4"/>
  <c r="H64" i="4"/>
  <c r="F64" i="4"/>
  <c r="H65" i="4"/>
  <c r="F65" i="4"/>
  <c r="H66" i="4"/>
  <c r="F66" i="4"/>
  <c r="H67" i="4"/>
  <c r="F67" i="4"/>
  <c r="H68" i="4"/>
  <c r="F68" i="4"/>
  <c r="H69" i="4"/>
  <c r="F69" i="4"/>
  <c r="H70" i="4"/>
  <c r="F70" i="4"/>
  <c r="H71" i="4"/>
  <c r="F71" i="4"/>
  <c r="H72" i="4"/>
  <c r="F72" i="4"/>
  <c r="H73" i="4"/>
  <c r="F73" i="4"/>
  <c r="H74" i="4"/>
  <c r="F74" i="4"/>
  <c r="H75" i="4"/>
  <c r="F75" i="4"/>
  <c r="H76" i="4"/>
  <c r="F76" i="4"/>
  <c r="H77" i="4"/>
  <c r="F77" i="4"/>
  <c r="H78" i="4"/>
  <c r="F78" i="4"/>
  <c r="H79" i="4"/>
  <c r="F79" i="4"/>
  <c r="H80" i="4"/>
  <c r="F80" i="4"/>
  <c r="H81" i="4"/>
  <c r="F81" i="4"/>
  <c r="H82" i="4"/>
  <c r="F82" i="4"/>
  <c r="H83" i="4"/>
  <c r="F83" i="4"/>
  <c r="H84" i="4"/>
  <c r="F84" i="4"/>
  <c r="H85" i="4"/>
  <c r="F85" i="4"/>
  <c r="H86" i="4"/>
  <c r="F86" i="4"/>
  <c r="H87" i="4"/>
  <c r="F87" i="4"/>
  <c r="H88" i="4"/>
  <c r="F88" i="4"/>
  <c r="H89" i="4"/>
  <c r="F89" i="4"/>
  <c r="H90" i="4"/>
  <c r="F90" i="4"/>
  <c r="H91" i="4"/>
  <c r="F91" i="4"/>
  <c r="H92" i="4"/>
  <c r="F92" i="4"/>
  <c r="H93" i="4"/>
  <c r="F93" i="4"/>
  <c r="H94" i="4"/>
  <c r="F94" i="4"/>
  <c r="H95" i="4"/>
  <c r="F95" i="4"/>
  <c r="H96" i="4"/>
  <c r="F96" i="4"/>
  <c r="H97" i="4"/>
  <c r="F97" i="4"/>
  <c r="H98" i="4"/>
  <c r="F98" i="4"/>
  <c r="H99" i="4"/>
  <c r="F99" i="4"/>
  <c r="H100" i="4"/>
  <c r="F100" i="4"/>
  <c r="H101" i="4"/>
  <c r="F101" i="4"/>
  <c r="H102" i="4"/>
  <c r="F102" i="4"/>
  <c r="H103" i="4"/>
  <c r="F103" i="4"/>
  <c r="H104" i="4"/>
  <c r="F104" i="4"/>
  <c r="H105" i="4"/>
  <c r="F105" i="4"/>
  <c r="H106" i="4"/>
  <c r="F106" i="4"/>
  <c r="H107" i="4"/>
  <c r="F107" i="4"/>
  <c r="H108" i="4"/>
  <c r="F108" i="4"/>
  <c r="H109" i="4"/>
  <c r="F109" i="4"/>
  <c r="H110" i="4"/>
  <c r="F110" i="4"/>
  <c r="H111" i="4"/>
  <c r="F111" i="4"/>
  <c r="H112" i="4"/>
  <c r="F112" i="4"/>
  <c r="H113" i="4"/>
  <c r="F113" i="4"/>
  <c r="H114" i="4"/>
  <c r="F114" i="4"/>
  <c r="H115" i="4"/>
  <c r="F115" i="4"/>
  <c r="H116" i="4"/>
  <c r="F116" i="4"/>
  <c r="H117" i="4"/>
  <c r="F117" i="4"/>
  <c r="H118" i="4"/>
  <c r="F118" i="4"/>
  <c r="H119" i="4"/>
  <c r="F119" i="4"/>
  <c r="H120" i="4"/>
  <c r="F120" i="4"/>
  <c r="H121" i="4"/>
  <c r="F121" i="4"/>
  <c r="H122" i="4"/>
  <c r="F122" i="4"/>
  <c r="H123" i="4"/>
  <c r="F123" i="4"/>
  <c r="H124" i="4"/>
  <c r="F124" i="4"/>
  <c r="H125" i="4"/>
  <c r="F125" i="4"/>
  <c r="H126" i="4"/>
  <c r="F126" i="4"/>
  <c r="H127" i="4"/>
  <c r="F127" i="4"/>
  <c r="H128" i="4"/>
  <c r="F128" i="4"/>
  <c r="H129" i="4"/>
  <c r="F129" i="4"/>
  <c r="H130" i="4"/>
  <c r="F130" i="4"/>
  <c r="H131" i="4"/>
  <c r="F131" i="4"/>
  <c r="H132" i="4"/>
  <c r="F132" i="4"/>
  <c r="H133" i="4"/>
  <c r="F133" i="4"/>
  <c r="H134" i="4"/>
  <c r="F134" i="4"/>
  <c r="H135" i="4"/>
  <c r="F135" i="4"/>
  <c r="H136" i="4"/>
  <c r="F136" i="4"/>
  <c r="H137" i="4"/>
  <c r="F137" i="4"/>
  <c r="H138" i="4"/>
  <c r="F138" i="4"/>
  <c r="H139" i="4"/>
  <c r="F139" i="4"/>
  <c r="H140" i="4"/>
  <c r="F140" i="4"/>
  <c r="H141" i="4"/>
  <c r="F141" i="4"/>
  <c r="H142" i="4"/>
  <c r="F142" i="4"/>
  <c r="H143" i="4"/>
  <c r="F143" i="4"/>
  <c r="H144" i="4"/>
  <c r="F144" i="4"/>
  <c r="H145" i="4"/>
  <c r="F145" i="4"/>
  <c r="H146" i="4"/>
  <c r="F146" i="4"/>
  <c r="H147" i="4"/>
  <c r="F147" i="4"/>
  <c r="H148" i="4"/>
  <c r="F148" i="4"/>
  <c r="H149" i="4"/>
  <c r="F149" i="4"/>
  <c r="H150" i="4"/>
  <c r="F150" i="4"/>
  <c r="H151" i="4"/>
  <c r="F151" i="4"/>
  <c r="H152" i="4"/>
  <c r="F152" i="4"/>
  <c r="H156" i="4"/>
  <c r="F156" i="4"/>
  <c r="H157" i="4"/>
  <c r="F157" i="4"/>
  <c r="H158" i="4"/>
  <c r="F158" i="4"/>
  <c r="H160" i="4"/>
  <c r="F160" i="4"/>
  <c r="H161" i="4"/>
  <c r="F161" i="4"/>
  <c r="H162" i="4"/>
  <c r="F162" i="4"/>
  <c r="H163" i="4"/>
  <c r="F163" i="4"/>
  <c r="H167" i="4"/>
  <c r="F167" i="4"/>
  <c r="H168" i="4"/>
  <c r="F168" i="4"/>
  <c r="H169" i="4"/>
  <c r="F169" i="4"/>
  <c r="H170" i="4"/>
  <c r="F170" i="4"/>
  <c r="H171" i="4"/>
  <c r="F171" i="4"/>
  <c r="H172" i="4"/>
  <c r="F172" i="4"/>
  <c r="H173" i="4"/>
  <c r="F173" i="4"/>
  <c r="H174" i="4"/>
  <c r="F174" i="4"/>
  <c r="H175" i="4"/>
  <c r="F175" i="4"/>
  <c r="H176" i="4"/>
  <c r="F176" i="4"/>
  <c r="H177" i="4"/>
  <c r="F177" i="4"/>
  <c r="H178" i="4"/>
  <c r="F178" i="4"/>
  <c r="H179" i="4"/>
  <c r="F179" i="4"/>
  <c r="H180" i="4"/>
  <c r="F180" i="4"/>
  <c r="H181" i="4"/>
  <c r="F181" i="4"/>
  <c r="H182" i="4"/>
  <c r="F182" i="4"/>
  <c r="H183" i="4"/>
  <c r="F183" i="4"/>
  <c r="H184" i="4"/>
  <c r="F184" i="4"/>
  <c r="H185" i="4"/>
  <c r="F185" i="4"/>
  <c r="H186" i="4"/>
  <c r="F186" i="4"/>
  <c r="H187" i="4"/>
  <c r="F187" i="4"/>
  <c r="H188" i="4"/>
  <c r="F188" i="4"/>
  <c r="H189" i="4"/>
  <c r="F189" i="4"/>
  <c r="H190" i="4"/>
  <c r="F190" i="4"/>
  <c r="H191" i="4"/>
  <c r="F191" i="4"/>
  <c r="H192" i="4"/>
  <c r="F192" i="4"/>
  <c r="H193" i="4"/>
  <c r="F193" i="4"/>
  <c r="H194" i="4"/>
  <c r="F194" i="4"/>
  <c r="H195" i="4"/>
  <c r="F195" i="4"/>
  <c r="I211" i="4"/>
  <c r="I214" i="4"/>
  <c r="I217" i="4"/>
  <c r="I221" i="4"/>
  <c r="I227" i="4"/>
  <c r="I232" i="4"/>
  <c r="I210" i="4"/>
  <c r="I199" i="4"/>
  <c r="I197" i="4"/>
  <c r="I196" i="4"/>
  <c r="J211" i="4"/>
  <c r="J214" i="4"/>
  <c r="J217" i="4"/>
  <c r="J221" i="4"/>
  <c r="J227" i="4"/>
  <c r="J232" i="4"/>
  <c r="J210" i="4"/>
  <c r="J199" i="4"/>
  <c r="J197" i="4"/>
  <c r="J196" i="4"/>
  <c r="K211" i="4"/>
  <c r="K214" i="4"/>
  <c r="K217" i="4"/>
  <c r="K221" i="4"/>
  <c r="K227" i="4"/>
  <c r="K232" i="4"/>
  <c r="K210" i="4"/>
  <c r="K199" i="4"/>
  <c r="K197" i="4"/>
  <c r="K196" i="4"/>
  <c r="L211" i="4"/>
  <c r="L214" i="4"/>
  <c r="L217" i="4"/>
  <c r="L221" i="4"/>
  <c r="L227" i="4"/>
  <c r="L232" i="4"/>
  <c r="L210" i="4"/>
  <c r="L199" i="4"/>
  <c r="L197" i="4"/>
  <c r="L196" i="4"/>
  <c r="M211" i="4"/>
  <c r="M214" i="4"/>
  <c r="M217" i="4"/>
  <c r="M221" i="4"/>
  <c r="M227" i="4"/>
  <c r="M232" i="4"/>
  <c r="M210" i="4"/>
  <c r="M199" i="4"/>
  <c r="M197" i="4"/>
  <c r="M196" i="4"/>
  <c r="N211" i="4"/>
  <c r="N214" i="4"/>
  <c r="N217" i="4"/>
  <c r="N221" i="4"/>
  <c r="N227" i="4"/>
  <c r="N232" i="4"/>
  <c r="N210" i="4"/>
  <c r="N199" i="4"/>
  <c r="N197" i="4"/>
  <c r="N196" i="4"/>
  <c r="O211" i="4"/>
  <c r="O214" i="4"/>
  <c r="O217" i="4"/>
  <c r="O221" i="4"/>
  <c r="O227" i="4"/>
  <c r="O232" i="4"/>
  <c r="O210" i="4"/>
  <c r="O199" i="4"/>
  <c r="O197" i="4"/>
  <c r="O196" i="4"/>
  <c r="P211" i="4"/>
  <c r="P214" i="4"/>
  <c r="P217" i="4"/>
  <c r="P221" i="4"/>
  <c r="P227" i="4"/>
  <c r="P232" i="4"/>
  <c r="P210" i="4"/>
  <c r="P199" i="4"/>
  <c r="P197" i="4"/>
  <c r="P196" i="4"/>
  <c r="Q211" i="4"/>
  <c r="Q214" i="4"/>
  <c r="Q217" i="4"/>
  <c r="Q221" i="4"/>
  <c r="Q227" i="4"/>
  <c r="Q232" i="4"/>
  <c r="Q210" i="4"/>
  <c r="Q199" i="4"/>
  <c r="Q197" i="4"/>
  <c r="Q196" i="4"/>
  <c r="R211" i="4"/>
  <c r="R214" i="4"/>
  <c r="R217" i="4"/>
  <c r="R221" i="4"/>
  <c r="R227" i="4"/>
  <c r="R232" i="4"/>
  <c r="R210" i="4"/>
  <c r="R199" i="4"/>
  <c r="R197" i="4"/>
  <c r="R196" i="4"/>
  <c r="S211" i="4"/>
  <c r="S214" i="4"/>
  <c r="S217" i="4"/>
  <c r="S221" i="4"/>
  <c r="S227" i="4"/>
  <c r="S232" i="4"/>
  <c r="S210" i="4"/>
  <c r="S199" i="4"/>
  <c r="S197" i="4"/>
  <c r="S196" i="4"/>
  <c r="T211" i="4"/>
  <c r="T214" i="4"/>
  <c r="T217" i="4"/>
  <c r="T221" i="4"/>
  <c r="T227" i="4"/>
  <c r="T232" i="4"/>
  <c r="T210" i="4"/>
  <c r="T199" i="4"/>
  <c r="T197" i="4"/>
  <c r="T196" i="4"/>
  <c r="H196" i="4"/>
  <c r="F196" i="4"/>
  <c r="H197" i="4"/>
  <c r="F197" i="4"/>
  <c r="H198" i="4"/>
  <c r="F198" i="4"/>
  <c r="H199" i="4"/>
  <c r="F199" i="4"/>
  <c r="H200" i="4"/>
  <c r="F200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H201" i="4"/>
  <c r="F201" i="4"/>
  <c r="H202" i="4"/>
  <c r="F202" i="4"/>
  <c r="H203" i="4"/>
  <c r="F203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H204" i="4"/>
  <c r="F204" i="4"/>
  <c r="H205" i="4"/>
  <c r="F205" i="4"/>
  <c r="H206" i="4"/>
  <c r="F206" i="4"/>
  <c r="H207" i="4"/>
  <c r="F207" i="4"/>
  <c r="H208" i="4"/>
  <c r="F208" i="4"/>
  <c r="H209" i="4"/>
  <c r="F209" i="4"/>
  <c r="H210" i="4"/>
  <c r="F210" i="4"/>
  <c r="H211" i="4"/>
  <c r="F211" i="4"/>
  <c r="H212" i="4"/>
  <c r="F212" i="4"/>
  <c r="H213" i="4"/>
  <c r="F213" i="4"/>
  <c r="H214" i="4"/>
  <c r="F214" i="4"/>
  <c r="H215" i="4"/>
  <c r="F215" i="4"/>
  <c r="H216" i="4"/>
  <c r="F216" i="4"/>
  <c r="H217" i="4"/>
  <c r="F217" i="4"/>
  <c r="H218" i="4"/>
  <c r="F218" i="4"/>
  <c r="H219" i="4"/>
  <c r="F219" i="4"/>
  <c r="H220" i="4"/>
  <c r="F220" i="4"/>
  <c r="H221" i="4"/>
  <c r="F221" i="4"/>
  <c r="H222" i="4"/>
  <c r="F222" i="4"/>
  <c r="H223" i="4"/>
  <c r="F223" i="4"/>
  <c r="H224" i="4"/>
  <c r="F224" i="4"/>
  <c r="H225" i="4"/>
  <c r="F225" i="4"/>
  <c r="H226" i="4"/>
  <c r="F226" i="4"/>
  <c r="H227" i="4"/>
  <c r="F227" i="4"/>
  <c r="H228" i="4"/>
  <c r="F228" i="4"/>
  <c r="H229" i="4"/>
  <c r="F229" i="4"/>
  <c r="H230" i="4"/>
  <c r="F230" i="4"/>
  <c r="H231" i="4"/>
  <c r="F231" i="4"/>
  <c r="H232" i="4"/>
  <c r="F232" i="4"/>
  <c r="H233" i="4"/>
  <c r="F233" i="4"/>
  <c r="H234" i="4"/>
  <c r="F234" i="4"/>
  <c r="H235" i="4"/>
  <c r="F235" i="4"/>
  <c r="H236" i="4"/>
  <c r="F236" i="4"/>
  <c r="H237" i="4"/>
  <c r="F237" i="4"/>
  <c r="H238" i="4"/>
  <c r="F238" i="4"/>
  <c r="I242" i="4"/>
  <c r="I245" i="4"/>
  <c r="I249" i="4"/>
  <c r="I255" i="4"/>
  <c r="I239" i="4"/>
  <c r="J242" i="4"/>
  <c r="J245" i="4"/>
  <c r="J249" i="4"/>
  <c r="J255" i="4"/>
  <c r="J239" i="4"/>
  <c r="K242" i="4"/>
  <c r="K245" i="4"/>
  <c r="K249" i="4"/>
  <c r="K255" i="4"/>
  <c r="K239" i="4"/>
  <c r="L242" i="4"/>
  <c r="L245" i="4"/>
  <c r="L249" i="4"/>
  <c r="L255" i="4"/>
  <c r="L239" i="4"/>
  <c r="M242" i="4"/>
  <c r="M245" i="4"/>
  <c r="M249" i="4"/>
  <c r="M255" i="4"/>
  <c r="M239" i="4"/>
  <c r="N242" i="4"/>
  <c r="N245" i="4"/>
  <c r="N249" i="4"/>
  <c r="N255" i="4"/>
  <c r="N239" i="4"/>
  <c r="O242" i="4"/>
  <c r="O245" i="4"/>
  <c r="O249" i="4"/>
  <c r="O255" i="4"/>
  <c r="O239" i="4"/>
  <c r="P242" i="4"/>
  <c r="P245" i="4"/>
  <c r="P249" i="4"/>
  <c r="P255" i="4"/>
  <c r="P239" i="4"/>
  <c r="Q242" i="4"/>
  <c r="Q245" i="4"/>
  <c r="Q249" i="4"/>
  <c r="Q255" i="4"/>
  <c r="Q239" i="4"/>
  <c r="R242" i="4"/>
  <c r="R245" i="4"/>
  <c r="R249" i="4"/>
  <c r="R255" i="4"/>
  <c r="R239" i="4"/>
  <c r="S242" i="4"/>
  <c r="S245" i="4"/>
  <c r="S249" i="4"/>
  <c r="S255" i="4"/>
  <c r="S239" i="4"/>
  <c r="T242" i="4"/>
  <c r="T245" i="4"/>
  <c r="T249" i="4"/>
  <c r="T255" i="4"/>
  <c r="T239" i="4"/>
  <c r="H239" i="4"/>
  <c r="F239" i="4"/>
  <c r="H240" i="4"/>
  <c r="F240" i="4"/>
  <c r="H241" i="4"/>
  <c r="F241" i="4"/>
  <c r="H242" i="4"/>
  <c r="F242" i="4"/>
  <c r="H243" i="4"/>
  <c r="F243" i="4"/>
  <c r="H244" i="4"/>
  <c r="F244" i="4"/>
  <c r="H245" i="4"/>
  <c r="F245" i="4"/>
  <c r="H246" i="4"/>
  <c r="F246" i="4"/>
  <c r="H247" i="4"/>
  <c r="F247" i="4"/>
  <c r="H248" i="4"/>
  <c r="F248" i="4"/>
  <c r="H249" i="4"/>
  <c r="F249" i="4"/>
  <c r="H250" i="4"/>
  <c r="F250" i="4"/>
  <c r="H251" i="4"/>
  <c r="F251" i="4"/>
  <c r="H252" i="4"/>
  <c r="F252" i="4"/>
  <c r="H253" i="4"/>
  <c r="F253" i="4"/>
  <c r="H254" i="4"/>
  <c r="F254" i="4"/>
  <c r="H255" i="4"/>
  <c r="F255" i="4"/>
  <c r="H256" i="4"/>
  <c r="F256" i="4"/>
  <c r="H257" i="4"/>
  <c r="F257" i="4"/>
  <c r="H258" i="4"/>
  <c r="F258" i="4"/>
  <c r="H259" i="4"/>
  <c r="F259" i="4"/>
  <c r="H260" i="4"/>
  <c r="F260" i="4"/>
  <c r="H261" i="4"/>
  <c r="F261" i="4"/>
  <c r="I7" i="4"/>
  <c r="J7" i="4"/>
  <c r="K7" i="4"/>
  <c r="L7" i="4"/>
  <c r="M7" i="4"/>
  <c r="N7" i="4"/>
  <c r="O7" i="4"/>
  <c r="P7" i="4"/>
  <c r="Q7" i="4"/>
  <c r="R7" i="4"/>
  <c r="S7" i="4"/>
  <c r="T7" i="4"/>
  <c r="H7" i="4"/>
  <c r="F7" i="4"/>
  <c r="F199" i="16" l="1"/>
  <c r="F197" i="16" s="1"/>
  <c r="R209" i="30"/>
  <c r="F209" i="30" s="1"/>
  <c r="R220" i="30"/>
  <c r="F220" i="30" s="1"/>
  <c r="R198" i="30"/>
  <c r="F198" i="30" s="1"/>
  <c r="F152" i="14"/>
  <c r="F10" i="29"/>
  <c r="AE10" i="30"/>
  <c r="F10" i="30" s="1"/>
  <c r="AE11" i="30"/>
  <c r="F11" i="30" s="1"/>
  <c r="R196" i="30" l="1"/>
  <c r="F196" i="30" s="1"/>
  <c r="F196" i="16"/>
  <c r="P151" i="30"/>
  <c r="F151" i="30" s="1"/>
  <c r="F9" i="14"/>
  <c r="F9" i="29"/>
  <c r="AE9" i="30"/>
  <c r="F9" i="30" s="1"/>
  <c r="R195" i="30" l="1"/>
  <c r="F195" i="30" s="1"/>
  <c r="F7" i="16"/>
  <c r="R6" i="30" s="1"/>
  <c r="F8" i="14"/>
  <c r="P8" i="30"/>
  <c r="F8" i="29"/>
  <c r="AE8" i="30"/>
  <c r="F8" i="30" l="1"/>
  <c r="F7" i="14"/>
  <c r="P6" i="30" s="1"/>
  <c r="P7" i="30"/>
  <c r="AE7" i="30"/>
  <c r="F7" i="29"/>
  <c r="AE6" i="30" s="1"/>
  <c r="F7" i="30" l="1"/>
  <c r="F6" i="30"/>
</calcChain>
</file>

<file path=xl/comments1.xml><?xml version="1.0" encoding="utf-8"?>
<comments xmlns="http://schemas.openxmlformats.org/spreadsheetml/2006/main">
  <authors>
    <author>HNAYER</author>
  </authors>
  <commentList>
    <comment ref="E165" authorId="0">
      <text>
        <r>
          <rPr>
            <b/>
            <sz val="8"/>
            <color indexed="81"/>
            <rFont val="Tahoma"/>
            <family val="2"/>
          </rPr>
          <t>HNAYER:</t>
        </r>
        <r>
          <rPr>
            <sz val="8"/>
            <color indexed="81"/>
            <rFont val="Tahoma"/>
            <family val="2"/>
          </rPr>
          <t xml:space="preserve">
This needs to be re worded</t>
        </r>
      </text>
    </comment>
  </commentList>
</comments>
</file>

<file path=xl/sharedStrings.xml><?xml version="1.0" encoding="utf-8"?>
<sst xmlns="http://schemas.openxmlformats.org/spreadsheetml/2006/main" count="13695" uniqueCount="620">
  <si>
    <t>ចំណាត់ថ្នាក់ចំណូល</t>
  </si>
  <si>
    <t>០២-រាជធានីភ្នំពេញ</t>
  </si>
  <si>
    <t>០៣-ខេត្តកណ្តាល</t>
  </si>
  <si>
    <t>០៤-ខេត្តកំពង់ចាម</t>
  </si>
  <si>
    <t>០៥-ខេត្តបាត់ដំបង</t>
  </si>
  <si>
    <t>០៦-ខេត្តព្រៃវែង</t>
  </si>
  <si>
    <t>០៧-ខេត្តសៀមរាប</t>
  </si>
  <si>
    <t>០៨-ខេត្តកំពង់ធំ</t>
  </si>
  <si>
    <t>០៩-ខេត្តតាកែវ</t>
  </si>
  <si>
    <t>១០-ខេត្តស្វាយរៀង</t>
  </si>
  <si>
    <t>១១-ខេត្តពោធិ៍សាត់</t>
  </si>
  <si>
    <t>១២-ខេត្តកំពង់ឆ្នាំង</t>
  </si>
  <si>
    <t>១៣-ខេត្តកំពង់ស្ពឺ</t>
  </si>
  <si>
    <t>១៤-ខេត្តកំពត</t>
  </si>
  <si>
    <t>១៥-ខេត្តព្រះសីហនុ</t>
  </si>
  <si>
    <t>១៦-ខេត្តកោះកុង</t>
  </si>
  <si>
    <t>១៧-ខេត្តព្រះវិហារ</t>
  </si>
  <si>
    <t>១៨-ខេត្តក្រចេះ</t>
  </si>
  <si>
    <t>១៩-ខេត្តរតនៈគីរី</t>
  </si>
  <si>
    <t>២០-ខេត្តមណ្ឌលគីរី</t>
  </si>
  <si>
    <t>២១-ខេត្តបន្ទាយមានជ័យ</t>
  </si>
  <si>
    <t>២២-ខេត្តស្ទឹងត្រែង</t>
  </si>
  <si>
    <t>២៣-ខេត្តកែប</t>
  </si>
  <si>
    <t>២៤-ខេត្តប៉ៃលិន</t>
  </si>
  <si>
    <t>២៥-ខេត្តឧត្តរមានជ័យ</t>
  </si>
  <si>
    <t>សរុបរួមចំណាយថវិកា (ក+ខ)</t>
  </si>
  <si>
    <t>ការទិញ</t>
  </si>
  <si>
    <t>ប្រេងឥន្ធនៈនិងប្រេងរំអិល</t>
  </si>
  <si>
    <t>សម្ភារៈផ្គត់ផ្គង់ផ្នែករដ្ឋបាល</t>
  </si>
  <si>
    <t>សម្ភារៈផ្គត់ផ្គង់ផ្នែករដ្ឋបាលផ្សេងៗ</t>
  </si>
  <si>
    <t>ស្បៀងអាហារនិងផលិតផលកសិកម្ម</t>
  </si>
  <si>
    <t>ស្បៀង</t>
  </si>
  <si>
    <t>សំលៀកបំពាក់និងការតុបតែង</t>
  </si>
  <si>
    <t>ឯកសណ្ឋាន</t>
  </si>
  <si>
    <t>សំលៀកបំពាក់ការពារសុវត្ថិភាព</t>
  </si>
  <si>
    <t>សំលៀកបំពាក់និងការតុបតែងផ្សេងៗ</t>
  </si>
  <si>
    <t>សម្ភារៈតូចតាច សង្ហារឹម និងសម្ភារៈបរិក្ខារ</t>
  </si>
  <si>
    <t>សម្ភារៈនិងបរិក្ខារបច្ចេកទេស</t>
  </si>
  <si>
    <t>សង្ហារឹម</t>
  </si>
  <si>
    <t>សម្ភារៈប្រើប្រាស់</t>
  </si>
  <si>
    <t>សម្ភារៈនិងឧបករណ៍ដឹកជញ្ជូន</t>
  </si>
  <si>
    <t>សម្ភារៈតូចតាច សង្ហារឹម និងសម្ភារៈបរិក្ខារផ្សេងៗ</t>
  </si>
  <si>
    <t>ទឹក</t>
  </si>
  <si>
    <t>ផ្សេងៗ</t>
  </si>
  <si>
    <t>បំពង់ហ្គាសនិងអុកស៊ីសែន</t>
  </si>
  <si>
    <t>សម្ភារៈបរិក្ខារពេទ្យ</t>
  </si>
  <si>
    <t>សេវាកម្ម</t>
  </si>
  <si>
    <t>កិច្ចសន្យានៃការផ្តល់សេវាជាមួយសហគ្រាស</t>
  </si>
  <si>
    <t>ការជួលមធ្យោបាយដឹកជញ្ជូន</t>
  </si>
  <si>
    <t>ការថែទាំនិងជួសជុល</t>
  </si>
  <si>
    <t>សោហ៊ុយនៃការប្រើប្រាស់សេវា</t>
  </si>
  <si>
    <t>បុគ្គលិកខាងក្រៅ</t>
  </si>
  <si>
    <t>ភ្នាក់ងារជាតិជាប់កិច្ចសន្យា</t>
  </si>
  <si>
    <t>ភ្នាក់ងារបរទេសជាប់កិច្ចសន្យា</t>
  </si>
  <si>
    <t>ទំនាក់ទំនងសាធារណៈនិងផ្សព្វផ្សាយ</t>
  </si>
  <si>
    <t>សោហ៊ុយទទួលភ្ញៀវជាតិ</t>
  </si>
  <si>
    <t>សោហ៊ុយទទួលភ្ញៀវបរទេស</t>
  </si>
  <si>
    <t>ការឃោសនានិងផ្សព្វផ្សាយព័ត៌មានសាធារណៈ</t>
  </si>
  <si>
    <t>សោហ៊ុយទំនាក់ទំនងសាធារណៈនិងផ្សព្វផ្សាយផ្សេងៗ</t>
  </si>
  <si>
    <t>ចំណាយលើការជាវសារព័ត៌មាននិងឯកសារ</t>
  </si>
  <si>
    <t>ចំណាយលើការជាវសារព័ត៌មាន</t>
  </si>
  <si>
    <t>ចំណាយលើការជាវទស្សនាវដ្តី</t>
  </si>
  <si>
    <t>ចំណាយទូទាត់សោហ៊ុយក្នុងប្រទេស</t>
  </si>
  <si>
    <t>សោហ៊ុយដឹកជញ្ជូន</t>
  </si>
  <si>
    <t>សោហ៊ុយបេសកកម្ម</t>
  </si>
  <si>
    <t>សោហ៊ុយស្នាក់នៅ</t>
  </si>
  <si>
    <t>ចំណាយទូទាត់សោហ៊ុយក្នុងប្រទេសផ្សេងៗ</t>
  </si>
  <si>
    <t>ចំណាយទូទាត់សោហ៊ុយក្រៅប្រទេស</t>
  </si>
  <si>
    <t>សោហ៊ុយប្រៃសណីយ៍និងទូរគមនាគមន៍</t>
  </si>
  <si>
    <t>សោហ៊ុយប្រៃសណីយ៍</t>
  </si>
  <si>
    <t>សោហ៊ុយទូរគមនាគមន៍</t>
  </si>
  <si>
    <t>សោហ៊ុយនិងសេវាកម្មផ្សេងៗ</t>
  </si>
  <si>
    <t>បន្ទុកបុគ្គលិក</t>
  </si>
  <si>
    <t>លាភការទីប្រឹក្សា</t>
  </si>
  <si>
    <t>លាភការនិងប្រាក់បំណាច់ បុគ្គលិកក្របខ័ណ្ឌអចិន្ត្រៃយ៍</t>
  </si>
  <si>
    <t>បៀវត្សមូលដ្ឋាន</t>
  </si>
  <si>
    <t>ប្រាក់បំណាច់មុខងារ</t>
  </si>
  <si>
    <t>ប្រាក់បំណាច់ម៉ោងបន្ថែម</t>
  </si>
  <si>
    <t>ប្រាក់បំណាច់តំបន់</t>
  </si>
  <si>
    <t>ប្រាក់បំណាច់ទទួលខុសត្រូវ</t>
  </si>
  <si>
    <t>ប្រាក់បំណាច់ការងារធ្ងន់និងប៉ះពាល់សុខភាព</t>
  </si>
  <si>
    <t>ប្រាក់បំណាច់បុគ្គលិកអង្គភាពផ្សេងៗ</t>
  </si>
  <si>
    <t>ប្រាក់បំណាច់គ្រូបង្គោលអង្គភាពផ្សេងៗ</t>
  </si>
  <si>
    <t>ប្រាក់បំណាច់ផ្សេងៗ</t>
  </si>
  <si>
    <t>បៀវត្សមូលដ្ឋាន បុគ្គលិកជាប់កិច្ចសន្យា</t>
  </si>
  <si>
    <t>លាភការផ្សេងៗទៀត បុគ្គលិកជាប់កិច្ចសន្យា</t>
  </si>
  <si>
    <t>បៀវត្សមូលដ្ឋាន បុគ្គលិកអណ្តែត</t>
  </si>
  <si>
    <t>អ្នកសំរាលកូន</t>
  </si>
  <si>
    <t>មរណៈភាព</t>
  </si>
  <si>
    <t>ឧបត្ថម្ភនិវត្តជន</t>
  </si>
  <si>
    <t>ឧបត្ថម្ភដល់អ្នកសុំឈប់ពីការងារ</t>
  </si>
  <si>
    <t>កូនរៀនអនុវិទ្យាល័យ វិទ្យាល័យ</t>
  </si>
  <si>
    <t>ប្រាក់បំណាច់អ្នកក្នុងបន្ទុក</t>
  </si>
  <si>
    <t>ប្រាក់វិភាជន៍សង្គមផ្សេងៗទៀតសម្រាប់គ្រួសារមន្ត្រីរាជការ</t>
  </si>
  <si>
    <t>អត្ថប្រយោជន៍សង្គម</t>
  </si>
  <si>
    <t>ជំនួយសង្គមដល់ប្រជាពលរដ្ឋ</t>
  </si>
  <si>
    <t>ជួយជនរងគ្រោះដោយគ្រោះធម្មជាតិ</t>
  </si>
  <si>
    <t>ជំនួយសង្គមផ្សេងៗទៀត</t>
  </si>
  <si>
    <t>ឧបត្ថម្ភដល់អង្គភាពដែលមានលក្ខណៈសង្គមនិងវប្បធម៌</t>
  </si>
  <si>
    <t>ឧបត្ថម្ភមណ្ឌលកុមារកំព្រា</t>
  </si>
  <si>
    <t>ឧបត្ថម្ភកាកបាទក្រហម</t>
  </si>
  <si>
    <t>អត្ថប្រយោជន៍សង្គមផ្សេងទៀត</t>
  </si>
  <si>
    <t>លតាប័ត្រ</t>
  </si>
  <si>
    <t>បន្ទុកពន្ធប្រថាប់ត្រា</t>
  </si>
  <si>
    <t>បន្ទុកពន្ធលើផលទុននៃដីធ្លី ផ្ទះសម្បែង</t>
  </si>
  <si>
    <t>២៦-ខេត្តត្បូងឃ្មុំ</t>
  </si>
  <si>
    <t>ជំពូក 
Chapter</t>
  </si>
  <si>
    <t>គណនី 
Account</t>
  </si>
  <si>
    <t>អនុគណនី 
Sub-account</t>
  </si>
  <si>
    <t>Revenue Classification</t>
  </si>
  <si>
    <t>ឯកតា៖ លានរៀល Unit: million riels</t>
  </si>
  <si>
    <t>ការគ្រប់គ្រងឆ្នាំ ២០១៥ ចំណាយថវិការបស់រដ្ខបាលរាជធានី ខេត្ត</t>
  </si>
  <si>
    <t>Management of Budget Expenditure of Capital and Provincial Administration 2015</t>
  </si>
  <si>
    <t>Total of state expendiures (A+B)</t>
  </si>
  <si>
    <t>ប្រភេទទី១ : មធ្យោបាយ និងសេវា</t>
  </si>
  <si>
    <t>Category 1: Goods and services</t>
  </si>
  <si>
    <t>Goods</t>
  </si>
  <si>
    <t>សម្ភារៈផ្គត់ផ្គង់ថែទាំ</t>
  </si>
  <si>
    <t>Maintenance supplies</t>
  </si>
  <si>
    <t xml:space="preserve">សម្ភារៈផ្គត់ផ្គង់សម្អាត​និងអនាម័យ </t>
  </si>
  <si>
    <t>Cleaning supplies</t>
  </si>
  <si>
    <t>សម្ភារៈផ្គត់ផ្គង់សម្រាប់​ថែទាំអគារ ប្រាសាទ និងសំណង់ផ្សេងៗ</t>
  </si>
  <si>
    <t>Building and temple maintenance supplies</t>
  </si>
  <si>
    <t>សម្ភារៈផ្គត់ផ្គង់សម្រាប់​ថែទាំផ្លូវថ្នល់ ស្ពាន និងលូ</t>
  </si>
  <si>
    <t>Road, bridge and drainage maintenance supplies</t>
  </si>
  <si>
    <t>សម្ភារៈផ្គត់ផ្គង់សម្រាប់​ថែទាំសម្ភារៈឧបករណ៍</t>
  </si>
  <si>
    <t>Equipment maintenance supplies</t>
  </si>
  <si>
    <t>Oil and lubricants</t>
  </si>
  <si>
    <t>សម្ភារៈផ្គត់ផ្គង់ថែទាំផ្សេងៗ</t>
  </si>
  <si>
    <t>Other supplies</t>
  </si>
  <si>
    <t>Administration supplies</t>
  </si>
  <si>
    <t>សម្ភារៈការិយាល័យនិងការបោះពុម្ព</t>
  </si>
  <si>
    <t>Office supplies and printed matters</t>
  </si>
  <si>
    <t>សៀវភៅមើលនិងឯកសារ</t>
  </si>
  <si>
    <t>Books and documentations</t>
  </si>
  <si>
    <t>Other office supplies</t>
  </si>
  <si>
    <t>Food and agriculture products</t>
  </si>
  <si>
    <t>Food</t>
  </si>
  <si>
    <t>ស្បៀងអាហារនិងផលិតផលកសិកម្មផ្សេងៗ</t>
  </si>
  <si>
    <t>Other products</t>
  </si>
  <si>
    <t>Clothing and decoration</t>
  </si>
  <si>
    <t>Uniforms</t>
  </si>
  <si>
    <t>Safety clothes</t>
  </si>
  <si>
    <t>មេដាយ(គ្រឿងឥស្សរិយយស)</t>
  </si>
  <si>
    <t xml:space="preserve">Medals </t>
  </si>
  <si>
    <t>Others clothing and decoration</t>
  </si>
  <si>
    <t>Small tools, material, furniture and equipment</t>
  </si>
  <si>
    <t>Material and technical equipment</t>
  </si>
  <si>
    <t>Furnitures</t>
  </si>
  <si>
    <t>Tools</t>
  </si>
  <si>
    <t>Transportation equipment</t>
  </si>
  <si>
    <t>Others</t>
  </si>
  <si>
    <t>ថាមពលនិងទឹក</t>
  </si>
  <si>
    <t>Electricity and water</t>
  </si>
  <si>
    <t>អគ្គិសនី</t>
  </si>
  <si>
    <t>Electricity</t>
  </si>
  <si>
    <t xml:space="preserve">Water </t>
  </si>
  <si>
    <t>សម្ភារៈបរិក្ខារថែទាំសុខភាព</t>
  </si>
  <si>
    <t>Health supplies and equipment</t>
  </si>
  <si>
    <t>Gases and Oxygen for medical treament</t>
  </si>
  <si>
    <t>Medical supplies and equipment</t>
  </si>
  <si>
    <t>សម្ភារៈបរិក្ខារថែទាំសុខភាពផ្សេងៗ</t>
  </si>
  <si>
    <t>Other Supplies and Equipments</t>
  </si>
  <si>
    <t>សម្ភារៈផ្គត់ផ្គង់ផ្សេងៗ</t>
  </si>
  <si>
    <t>Services</t>
  </si>
  <si>
    <t>Service contracts with enterprises</t>
  </si>
  <si>
    <t>Rentals of transportation equipment</t>
  </si>
  <si>
    <t>ថ្លៃឈ្នួលនិងបន្ទុក(អសង្ហារឹម)</t>
  </si>
  <si>
    <t xml:space="preserve">Rentals and charges </t>
  </si>
  <si>
    <t>សោហ៊ុយបណ្តុះបណ្តាលបុគ្គលិក ក្នុងនិងក្រៅប្រទេស</t>
  </si>
  <si>
    <t>Local and foreign training fees</t>
  </si>
  <si>
    <t>Maintenance and repairs</t>
  </si>
  <si>
    <t>ការថែទាំដីធ្លី សួនច្បារ ព្រៃឈើ តំបន់ឆ្នេរ និងដែននេសាទ</t>
  </si>
  <si>
    <t>Maintenance of land, parks, forest, beaches and fishery lots</t>
  </si>
  <si>
    <t>ការថែទាំ ជួសជុលអគារផ្សេងៗ និងប្រាសាទ</t>
  </si>
  <si>
    <t>Maintenance and repair of buildings and temples</t>
  </si>
  <si>
    <t>ការថែទាំនិងជួសជុលផ្លូវ ផ្លូវលំ ស្ពាន ​និងលូ</t>
  </si>
  <si>
    <t>Maintenance and repair of roads, path, bridges and drainage systems</t>
  </si>
  <si>
    <t>ការថែទាំបណ្តាញផ្សេងៗ</t>
  </si>
  <si>
    <t>Maintenance of networks</t>
  </si>
  <si>
    <t>ការថែទាំប្រព័ន្ធធារាសាស្ត្រ</t>
  </si>
  <si>
    <t>Maintenance of irrigation networks</t>
  </si>
  <si>
    <t>ការថែទាំនិងជួសជុលមធ្យោបាយដឹកជញ្ជូន</t>
  </si>
  <si>
    <t>Maintenance and repair of transportation equipment</t>
  </si>
  <si>
    <t>ការថែទាំនិងជួសជុលសម្ភារៈ និងឧបករណ៍បច្ចេកទេស</t>
  </si>
  <si>
    <t>Maintenance of technical equipment</t>
  </si>
  <si>
    <t>ការថែទាំនិងជួសជុលផ្សេងៗ</t>
  </si>
  <si>
    <t>Other maintenance and repairs</t>
  </si>
  <si>
    <t>សោហ៊ុយធានារ៉ាប់រង</t>
  </si>
  <si>
    <t>Insurance fees</t>
  </si>
  <si>
    <t>សោហ៊ុយសិក្សាពិសោធន៍ សោហ៊ុយនៃការប្រើប្រាស់សេវា និងសោហ៊ុយនៃការប្រើប្រាស់សិទ្ធិ</t>
  </si>
  <si>
    <t>Fees for experimental, research, services and rights</t>
  </si>
  <si>
    <t>សោហ៊ុយសិក្សាពិសោធន៍</t>
  </si>
  <si>
    <t>Fees for experimental research</t>
  </si>
  <si>
    <t>Fees for services</t>
  </si>
  <si>
    <t>សោហ៊ុយនៃការប្រើប្រាស់សិទ្ធិ</t>
  </si>
  <si>
    <t>Fees for rights</t>
  </si>
  <si>
    <t>សំណងផ្នែកស៊ីវិល</t>
  </si>
  <si>
    <t xml:space="preserve">Fees for civil compensation </t>
  </si>
  <si>
    <t>សោហ៊ុយផ្សេងៗទៀត</t>
  </si>
  <si>
    <t>Other fees</t>
  </si>
  <si>
    <t>Transportation fees</t>
  </si>
  <si>
    <t>សម្ភារៈ​និងទំនិញ</t>
  </si>
  <si>
    <t xml:space="preserve">Materials and goods </t>
  </si>
  <si>
    <t>សោហ៊ុយដឹកជញ្ជូនផ្សេងៗ</t>
  </si>
  <si>
    <t>Other transportation fees</t>
  </si>
  <si>
    <t>External contractors</t>
  </si>
  <si>
    <t>Contracted national consultants</t>
  </si>
  <si>
    <t>Contracted foreign consultants</t>
  </si>
  <si>
    <t>បុគ្គលិកសមូហភាពសាធារណៈផ្សេងៗ</t>
  </si>
  <si>
    <t>Other contracted consultants</t>
  </si>
  <si>
    <t>បុគ្គលិកខាងក្រៅផ្សេងៗ</t>
  </si>
  <si>
    <t>Other external contractors</t>
  </si>
  <si>
    <t>Public relations and advertisement</t>
  </si>
  <si>
    <t>National reception events</t>
  </si>
  <si>
    <t>International reception events</t>
  </si>
  <si>
    <t>ប្រជុំ សិក្ខាសាលា និងសន្និសីទ</t>
  </si>
  <si>
    <t>Meetings, workshops, and conferences</t>
  </si>
  <si>
    <t>ចំណាយរៀបចំពិធីបុណ្យ</t>
  </si>
  <si>
    <t>Celebrations and ceremonies</t>
  </si>
  <si>
    <t>ចំណាយសម្រាប់​វត្ថុអនុស្សាវរីយ៍ នៅក្នុងនិងក្រៅប្រទេស</t>
  </si>
  <si>
    <t>Souvenirs for national and international events</t>
  </si>
  <si>
    <t>ចំណាយសម្រាប់​ការតាំងពិពណ៌ នៅក្នុងនិងក្រៅប្រទេស</t>
  </si>
  <si>
    <t>Campaigns, exhibitions and shows locally and abroad</t>
  </si>
  <si>
    <t>Public media</t>
  </si>
  <si>
    <t>Newspaper and document subscriptions</t>
  </si>
  <si>
    <t>Newspaper subscriptions</t>
  </si>
  <si>
    <t>Magazine subscriptions</t>
  </si>
  <si>
    <t>ចំណាយលើការជាវសៀវភៅរាជកិច្ច</t>
  </si>
  <si>
    <t>Official gazette subscriptions</t>
  </si>
  <si>
    <t>ចំណាយលើការជាវសារព័ត៌មាននិងឯកសារផ្សេងៗ</t>
  </si>
  <si>
    <t>Local transportation and mission costs</t>
  </si>
  <si>
    <t>Missions fees</t>
  </si>
  <si>
    <t>Food and housing per diem</t>
  </si>
  <si>
    <t>Others local transportation and mission costs</t>
  </si>
  <si>
    <t>Transportation and mission costs abroad</t>
  </si>
  <si>
    <t>ចំណាយទូទាត់សោហ៊ុយក្រៅប្រទេសផ្សេងៗ</t>
  </si>
  <si>
    <t>Others transportation and mission costs abroad</t>
  </si>
  <si>
    <t>Post and telecommunication charges</t>
  </si>
  <si>
    <t>Post charges</t>
  </si>
  <si>
    <t>Telecommuncation charges</t>
  </si>
  <si>
    <t>សោហ៊ុយធនាគារ</t>
  </si>
  <si>
    <t>Banking charges</t>
  </si>
  <si>
    <t>Other services charges</t>
  </si>
  <si>
    <t>Personnel</t>
  </si>
  <si>
    <t>Advisors</t>
  </si>
  <si>
    <t>លាភការបេសកជន</t>
  </si>
  <si>
    <t>Emissaries</t>
  </si>
  <si>
    <t>លាភការអ្នកជំនួយការ</t>
  </si>
  <si>
    <t>Assistants</t>
  </si>
  <si>
    <t>Compensation of permanent employees</t>
  </si>
  <si>
    <t>Basic salaries</t>
  </si>
  <si>
    <t>Position compensation</t>
  </si>
  <si>
    <t>Overtime compensation</t>
  </si>
  <si>
    <t>Remote area compensation</t>
  </si>
  <si>
    <t>Responsibility compensation</t>
  </si>
  <si>
    <t>Hardship allowance (heavy and toxic work )</t>
  </si>
  <si>
    <t>រង្វាន់និងប្រាក់បំណាច់ផ្សេងៗ</t>
  </si>
  <si>
    <t>Rewards and other pay</t>
  </si>
  <si>
    <t>កន្សោមអាទិភាព</t>
  </si>
  <si>
    <t>Priority bonus</t>
  </si>
  <si>
    <t>ប្រាក់បំណាច់សម្រាប់​ប្រឡង-ប្រឡងប្រជែង</t>
  </si>
  <si>
    <t>Rewards for examinations and competitioins</t>
  </si>
  <si>
    <t>រង្វាន់​</t>
  </si>
  <si>
    <t>Rewards</t>
  </si>
  <si>
    <t>Compensation of personnel of other entities</t>
  </si>
  <si>
    <t>Compensation of trainers of other entities</t>
  </si>
  <si>
    <t>ប្រាក់​ឧបត្ថម្ភ​​គ្រូ​និង​សិក្ខាកាម</t>
  </si>
  <si>
    <t>Allowance for trainers and trainees</t>
  </si>
  <si>
    <t>Other compensation</t>
  </si>
  <si>
    <t>លាភការនិងប្រាក់បំណាច់បុគ្គលិកមិនមែនក្របខ័ណ្ឌ</t>
  </si>
  <si>
    <t>Compensation of contractual and temporary staff</t>
  </si>
  <si>
    <t>Basic salaries for contractors</t>
  </si>
  <si>
    <t>Other compensation for contractors</t>
  </si>
  <si>
    <t>Basic salaries of temporary staff</t>
  </si>
  <si>
    <t>លាភការផ្សេងៗទៀត បុគ្គលិកអណ្តែត</t>
  </si>
  <si>
    <t>Other pay of temporary staff</t>
  </si>
  <si>
    <t>លាភការផ្សេងៗ</t>
  </si>
  <si>
    <t>ប្រាក់វិភាជន៍សង្គមសម្រាប់មន្ត្រីរាជការ</t>
  </si>
  <si>
    <t xml:space="preserve"> Allowances and social benefits for government officers</t>
  </si>
  <si>
    <t>មន្ត្រីមានជំងឺ</t>
  </si>
  <si>
    <t>Sick Pay</t>
  </si>
  <si>
    <t>Maternity Allowances</t>
  </si>
  <si>
    <t>For death</t>
  </si>
  <si>
    <t>Retirement benefits</t>
  </si>
  <si>
    <t>Resignation Benefits</t>
  </si>
  <si>
    <t>គ្រោះថ្នាក់ក្នុងការងារនិងទព្វលភាព</t>
  </si>
  <si>
    <t>Work accidents and invalidity allowances</t>
  </si>
  <si>
    <t>ប្រាក់វិភាជន៍សង្គមផ្សេងៗទៀតសម្រាប់មន្ត្រីរាជការ</t>
  </si>
  <si>
    <t>Other social allowances for government officials</t>
  </si>
  <si>
    <t>ប្រាក់វិភាជន៍សង្គមសម្រាប់គ្រួសារមន្ត្រីរាជការ</t>
  </si>
  <si>
    <t>Social allowances for government officer family</t>
  </si>
  <si>
    <t>កូនមានអាយុក្រោម ១៥ឆ្នាំ</t>
  </si>
  <si>
    <t>Children under 15 years</t>
  </si>
  <si>
    <t>Children at high school</t>
  </si>
  <si>
    <t>Compensation for spouse</t>
  </si>
  <si>
    <t>ឧបត្ថម្ភដល់កូនកំព្រារបស់មន្ដ្រីរាជការ</t>
  </si>
  <si>
    <t>Subsidies to orphans of deceased permanent government officials</t>
  </si>
  <si>
    <t>លាភការនិងប្រាក់បំណាច់នៃអំណាចរដ្ឋបាលថ្នាក់ក្រោមជាតិ</t>
  </si>
  <si>
    <t>Compensation of Sub-National Executives</t>
  </si>
  <si>
    <t>ប្រាក់បំណាច់អភិបាល (រាជធានី ខេត្ត ក្រុង ស្រុក ខណ្ឌ)</t>
  </si>
  <si>
    <t>Governor (Capital City, Provinces, Cities, Districts)</t>
  </si>
  <si>
    <t>ប្រាក់បំណាច់អភិបាលរង (រាជធានី ខេត្ត ក្រុង ស្រុក ខណ្ឌ)</t>
  </si>
  <si>
    <t>Deputy Governor (Capital City, Provinces, Cities, Districts)</t>
  </si>
  <si>
    <t>ប្រាក់ឧបត្ថម្ភសមាជិកក្រុមប្រឹក្សា និងមេឃុំ ចៅសង្កាត់</t>
  </si>
  <si>
    <t>Compensation to council members and chief of Commune</t>
  </si>
  <si>
    <t xml:space="preserve">ប្រាក់ឧបត្ថម្ភមន្រ្តីភូមិ </t>
  </si>
  <si>
    <t>Compensation of village chiefs and deputy chiefs</t>
  </si>
  <si>
    <t>ប្រាក់បំណាច់ផ្សេងៗទៀត</t>
  </si>
  <si>
    <t>Other compensation of sub-national executives</t>
  </si>
  <si>
    <t>បន្ទុកផ្សេងៗទៀត</t>
  </si>
  <si>
    <t>Other personnel charges</t>
  </si>
  <si>
    <t xml:space="preserve"> ប្រភេទទី២ : បន្ទុកហិរញ្ញវត្ថុ</t>
  </si>
  <si>
    <t>Category 2 : Financial charges</t>
  </si>
  <si>
    <t>បន្ទុកហិរញ្ញវត្ថុ</t>
  </si>
  <si>
    <t>Financial charges</t>
  </si>
  <si>
    <t>ប្រភេទទី៣ : អន្ដរាគមន៍សាធារណៈ</t>
  </si>
  <si>
    <t>Category 3 : Public intervention</t>
  </si>
  <si>
    <t>Social Benefits</t>
  </si>
  <si>
    <t>អត្ថប្រយោជន៍សន្តិសុខសង្គម</t>
  </si>
  <si>
    <t>Social security benefits</t>
  </si>
  <si>
    <t>Social assistance to citizens</t>
  </si>
  <si>
    <t>​</t>
  </si>
  <si>
    <t>ជំនួយដល់ប្រជាជនសំរាកពេទ្យនិងចំណាយដំណើរការ របស់មណ្ឌលថែទាំសុខភាព</t>
  </si>
  <si>
    <t xml:space="preserve">Aid for victims of natural disasters  </t>
  </si>
  <si>
    <t>Other social assistance</t>
  </si>
  <si>
    <t>Social assistance to social and cultural entities</t>
  </si>
  <si>
    <t>Social assistance to orphanages</t>
  </si>
  <si>
    <t>Social assistance to Cambodian Red Cross</t>
  </si>
  <si>
    <t>ឧបត្ថម្ភសហគមន៍កីឡានិងវប្បធម៌</t>
  </si>
  <si>
    <t>Social assistance to sport and cultural communities</t>
  </si>
  <si>
    <t>ឧបត្ថម្ភដល់អង្គភាពផ្សេងៗទៀត</t>
  </si>
  <si>
    <t>Other Social assistance</t>
  </si>
  <si>
    <t>ឧបត្ថម្ភដល់អង្គការមូលដ្ឋាន និងគាំទ្រកម្មវិធីផ្សេងៗ</t>
  </si>
  <si>
    <t>Subsidies to organization and other supporting programme</t>
  </si>
  <si>
    <t>ចំណាយអន្តរាគមន៍ផ្នែកសេដ្ឋកិច្ច</t>
  </si>
  <si>
    <t>Intervention expense on economic sector</t>
  </si>
  <si>
    <t>Other social benefits</t>
  </si>
  <si>
    <t>ឧបត្ថម្ភកធន</t>
  </si>
  <si>
    <t>Grants</t>
  </si>
  <si>
    <t>ឧបត្ថម្ភកធនរវាងរដ្ឋបាលសាធារណៈ</t>
  </si>
  <si>
    <t>Grants between Central and Sub-National government</t>
  </si>
  <si>
    <t>ឧបត្ថម្ភកធនដល់រាជធានី ខេត្ត</t>
  </si>
  <si>
    <t>Grants to Capital City, Provinces</t>
  </si>
  <si>
    <t>ឧបត្ថម្ភកធនដល់ក្រុង ស្រុក ខណ្ឌ</t>
  </si>
  <si>
    <t>Grants to Cities, Districts</t>
  </si>
  <si>
    <t>ឧបត្ថម្ភកធនដល់ឃុំ សង្កាត់</t>
  </si>
  <si>
    <t>Grants to Communes</t>
  </si>
  <si>
    <t>Other Grants</t>
  </si>
  <si>
    <t>វិភាគទាន​ដល់​អង្គការ​អន្តរជាតិ​នានា​</t>
  </si>
  <si>
    <t>Contribution to International Organizations</t>
  </si>
  <si>
    <t>អង្គការអន្តរជាតិផ្សេងៗទៀត</t>
  </si>
  <si>
    <t>Other international organizations</t>
  </si>
  <si>
    <t>ការចូលរួមក្នុងការអនុវត្តគំរោង</t>
  </si>
  <si>
    <t>Project Counterpart Funds</t>
  </si>
  <si>
    <t>ឧបត្ថម្ភកធនផ្សេងៗ</t>
  </si>
  <si>
    <t>ប្រភេទទី៤ : ចំណាយផ្សេងៗ</t>
  </si>
  <si>
    <t>Category 4 : Other expenditures</t>
  </si>
  <si>
    <t>ពន្ធ និងអាករ</t>
  </si>
  <si>
    <t>Taxes and Excises</t>
  </si>
  <si>
    <t>Purchase of tax stamps</t>
  </si>
  <si>
    <t>Registration tax</t>
  </si>
  <si>
    <t>Tax on real estate capital gains</t>
  </si>
  <si>
    <t>ពន្ធនិងអាករផ្សេងៗ</t>
  </si>
  <si>
    <t>Other taxes and excises</t>
  </si>
  <si>
    <t>បន្ទុកពិសេស</t>
  </si>
  <si>
    <t>Exceptional expenses</t>
  </si>
  <si>
    <t>ឥណទេយ្យដែលទទួលស្គាល់តែទារមិនបាន</t>
  </si>
  <si>
    <t>Writeoff/forgiveness</t>
  </si>
  <si>
    <t>ការកាត់កង បំណុលតឹងទារ ដែលទារមិនបាន</t>
  </si>
  <si>
    <t>Uncollectable revenues/writeoff/bad debts</t>
  </si>
  <si>
    <t>ផលចំណេញពីការលក់អចលកម្ម ដែលទារមិនបាន</t>
  </si>
  <si>
    <t>Uncollectable Gain on disposal of fixed assets</t>
  </si>
  <si>
    <t>តំលៃគណនេយ្យនៃចំណែកសកម្មបានលក់ (តំលៃនៅសល់)</t>
  </si>
  <si>
    <t>Accounting value of disposed assets</t>
  </si>
  <si>
    <t>ទាយជ្ជទានឲ្យដល់រំលស់អចលកម្ម</t>
  </si>
  <si>
    <t>Depreciation expense</t>
  </si>
  <si>
    <t>ទាយជ្ជទានឲ្យដល់រំលស់អចលកម្មអរូបី</t>
  </si>
  <si>
    <t>Amortization expense on intangible asset</t>
  </si>
  <si>
    <t>ទាយជ្ជទានឲ្យដល់រំលស់អចលកម្មរូបី</t>
  </si>
  <si>
    <t>Depreciation expense on tangible asset</t>
  </si>
  <si>
    <t>ប្រភេទទី៦ : ចំណាយមិនបានគ្រោងទុក</t>
  </si>
  <si>
    <t>Category 6: Contingency Expenditures</t>
  </si>
  <si>
    <t>ចំណាយមិនបានគ្រោងទុក</t>
  </si>
  <si>
    <t>Contingency Expenditures (to be reclassified)</t>
  </si>
  <si>
    <t>ចំណាយផ្សេងៗ</t>
  </si>
  <si>
    <t>Other expenditures</t>
  </si>
  <si>
    <t>ប្រភេទទី១ : ការទូទាត់ប្រាក់ខ្ចី  និងបំណុលប្រហាក់ប្រហែល</t>
  </si>
  <si>
    <t>Category 1: Payment of debts and related liabilities</t>
  </si>
  <si>
    <t>ប្រភេទទី ២ : អចលកម្ម</t>
  </si>
  <si>
    <t>Category 2 : Fixed assets</t>
  </si>
  <si>
    <t>អចលកម្មអរូបី</t>
  </si>
  <si>
    <t>Intangible asset</t>
  </si>
  <si>
    <t>សោហ៊ុយសិក្សា ស្រាវជ្រាវ និងអភិវឌ្ឍន៍</t>
  </si>
  <si>
    <t>Studies, research and development</t>
  </si>
  <si>
    <t>ប្រកាសនីយប័ត្រ អាជ្ញាប័ណ្ណ និងសិទ្ធិប្រហាក់ប្រហែល</t>
  </si>
  <si>
    <t>Patents, licences and similar rights</t>
  </si>
  <si>
    <t>ប្រកាសនីយប័ត្រ</t>
  </si>
  <si>
    <t xml:space="preserve">Patents  </t>
  </si>
  <si>
    <t>អាជ្ញាប័ណ្ណ</t>
  </si>
  <si>
    <t xml:space="preserve">Licences </t>
  </si>
  <si>
    <t>សិទ្ធិប្រហាក់ប្រហែល</t>
  </si>
  <si>
    <t>Similar rights</t>
  </si>
  <si>
    <t>កម្មវិធីកុំព្យូទ័រ</t>
  </si>
  <si>
    <t>Software</t>
  </si>
  <si>
    <t>អចលកម្មរូបី</t>
  </si>
  <si>
    <t>Tangible asset</t>
  </si>
  <si>
    <t>ដីធ្លី ដីរ៉ែ និងសម្បត្តិធម្មជាតិផ្សេងៗ</t>
  </si>
  <si>
    <t>Land, mines and other natural resources</t>
  </si>
  <si>
    <t>ដីធ្លី</t>
  </si>
  <si>
    <t>Land</t>
  </si>
  <si>
    <t>សម្បត្តិធម្មជាតិផ្សេងៗ</t>
  </si>
  <si>
    <t>Other natural resources</t>
  </si>
  <si>
    <t>ការរៀបចំកែលម្អ ដីធ្លី ដីរ៉ែ និងសម្បត្តិធម្មជាតិផ្សេងៗ</t>
  </si>
  <si>
    <t>Improvement of land, mines and other natural resources</t>
  </si>
  <si>
    <t>ការរៀបចំកែលម្អដីធ្លី</t>
  </si>
  <si>
    <t>Land improvements</t>
  </si>
  <si>
    <t>ការរៀបចំកែលម្អសម្បត្តិធម្មជាតិផ្សេងៗ</t>
  </si>
  <si>
    <t>Improvement of other natural resources</t>
  </si>
  <si>
    <t>សំណង់អគាររដ្ឋបាល និងការកែលម្អ</t>
  </si>
  <si>
    <t>Administrative buildings and its Improvements</t>
  </si>
  <si>
    <t>សំណង់អគាររដ្ឋបាល</t>
  </si>
  <si>
    <t>Office Administrative Buildings</t>
  </si>
  <si>
    <t>ការកែលម្អអគាររដ្ឋបាល</t>
  </si>
  <si>
    <t>Improvements of office administrative buildings</t>
  </si>
  <si>
    <t>សំណង់ផ្សេងៗ</t>
  </si>
  <si>
    <t>Other construction</t>
  </si>
  <si>
    <t>ហេដ្ឋារចនាសម្ព័ន្ធ</t>
  </si>
  <si>
    <t>Infrastructure</t>
  </si>
  <si>
    <t>ផ្លូវថ្នល់</t>
  </si>
  <si>
    <t>Roads</t>
  </si>
  <si>
    <t>ធារាសាស្ត្រ</t>
  </si>
  <si>
    <t>Irrigation networks</t>
  </si>
  <si>
    <t>បណ្តាញបង្ហូរទឹក និងអនាម័យ</t>
  </si>
  <si>
    <t>Drainage and sanitation networks</t>
  </si>
  <si>
    <t>ហេដ្ឋារចនាសម្ព័ន្ធផ្សេងៗ</t>
  </si>
  <si>
    <t>Other infrastructure</t>
  </si>
  <si>
    <t>ឋបនកម្ម បច្ចេកទេស សម្ភារៈ និងហត្ថូបករណ៍</t>
  </si>
  <si>
    <t>Technical installation, materials and tools</t>
  </si>
  <si>
    <t>ឋបនកម្ម បច្ចេកទេស</t>
  </si>
  <si>
    <t>Technical installations</t>
  </si>
  <si>
    <t>សម្ភារៈ</t>
  </si>
  <si>
    <t>Materials</t>
  </si>
  <si>
    <t>គ្រឿងឧបករណ៍ (ហត្ថូបករណ៍)</t>
  </si>
  <si>
    <t>អចលកម្មរូបីផ្សេងទៀត</t>
  </si>
  <si>
    <t>Other tangible fixed assets</t>
  </si>
  <si>
    <t>សម្ភារៈ ឧបករណ៍ដឹកជញ្ជូន</t>
  </si>
  <si>
    <t>Transportation Vehicles</t>
  </si>
  <si>
    <t>សម្ភារៈ ឧបករណ៍ការិយាល័យ</t>
  </si>
  <si>
    <t>Office  equipment</t>
  </si>
  <si>
    <t>សម្ភារៈ ព័ត៌មានវិទ្យា និងទូរគមនាគមន៍</t>
  </si>
  <si>
    <t>IT and telecomunication equipment</t>
  </si>
  <si>
    <t>Furniture</t>
  </si>
  <si>
    <t>អចលកម្មរូបីផ្សេងៗ</t>
  </si>
  <si>
    <t>អចលកម្មកំពុងដំណើរការ</t>
  </si>
  <si>
    <t>Fixed Assets Under Construction</t>
  </si>
  <si>
    <t>អចលកម្មអរូបី (កំ​ពុងដំណើរការ)</t>
  </si>
  <si>
    <t>Intangible asset (under construction)</t>
  </si>
  <si>
    <t>សោហ៊ុយសិក្សា ស្រាវជ្រាវ និងអភិវឌ្ឍន៍ (កំពុងដំណើរការ)</t>
  </si>
  <si>
    <t>Studies, research and development (under construction)</t>
  </si>
  <si>
    <t>ប្រកាសនីយប័ត្រ អាជ្ញាប័ណ្ណ និងសិទ្ធិប្រហាក់ប្រហែល (កំពុងដំណើរការ)</t>
  </si>
  <si>
    <t>Patents, licences and similar rights (under construction)</t>
  </si>
  <si>
    <t>ការកែលម្អ ដីធ្លី ដីរ៉ែ និងសម្បត្តិធម្មជាតិផ្សេងៗ (កំពុងដំណើរការ)</t>
  </si>
  <si>
    <t>Improvement of land, mines and other natural resources (under construction)</t>
  </si>
  <si>
    <t>ការកែលម្អដីធ្លី (កំពុងដំណើរការ)</t>
  </si>
  <si>
    <t>Land improvements (under construction)</t>
  </si>
  <si>
    <t>ការកែលម្អសម្បត្តិធម្មជាតិផ្សេងៗ (កំពុងដំណើរការ)</t>
  </si>
  <si>
    <t>Improvement of other natural resources (under construction)</t>
  </si>
  <si>
    <t>សំណង់អគាររដ្ឋបាល និងការកែលម្អ (កំពុងដំណើរការ)</t>
  </si>
  <si>
    <t>Office Buildings and Improvements (under construction)</t>
  </si>
  <si>
    <t>សំណង់អគាររដ្ឋបាល (កំពុងដំណើរការ)</t>
  </si>
  <si>
    <t>Office Administrative Buildings (under construction)</t>
  </si>
  <si>
    <t>ការកែលម្អអគាររដ្ឋបាល (កំពុងដំណើរការ)</t>
  </si>
  <si>
    <t>Improvements of office administrative buildings (under construction)</t>
  </si>
  <si>
    <t>សំណង់ផ្សេងៗ (កំពុងដំណើរការ)</t>
  </si>
  <si>
    <t>Other construction (under construction)</t>
  </si>
  <si>
    <t>ហេដ្ឋារចនាសម្ព័ន្ធ (កំពុងដំណើរការ)</t>
  </si>
  <si>
    <t>Infrastructure (under construction)</t>
  </si>
  <si>
    <t>ផ្លូវថ្នល់ (កំពុងដំណើរការ)</t>
  </si>
  <si>
    <t>Roads (under construction)</t>
  </si>
  <si>
    <t>ធារាសាស្ត្រ (កំពុងដំណើរការ)</t>
  </si>
  <si>
    <t>Irrigation networks (under construction)</t>
  </si>
  <si>
    <t>អគ្គិសនី (កំពុងដំណើរការ)</t>
  </si>
  <si>
    <t>Electricity (under construction)</t>
  </si>
  <si>
    <t>បណ្តាញបង្ហូរទឹក និងអនាម័យ (កំពុងដំណើរការ)</t>
  </si>
  <si>
    <t>Drainage and sanitation networks (under construction)</t>
  </si>
  <si>
    <t>ហេដ្ឋារចនាសម្ព័ន្ធផ្សេងៗ (កំពុងដំណើរការ)</t>
  </si>
  <si>
    <t>Other infrastructure (under construction)</t>
  </si>
  <si>
    <t>ឋបនកម្ម បច្ចេកទេស សម្ភារៈ និងហត្ថូបករណ៍ (កំពុងដំណើរការ)</t>
  </si>
  <si>
    <t>Technical installation, materials and tools (under construction)</t>
  </si>
  <si>
    <t>ឋបនកម្ម បច្ចេកទេស (កំពុងដំណើរការ)</t>
  </si>
  <si>
    <t>Technical installations (under construction)</t>
  </si>
  <si>
    <t>សម្ភារៈ (កំពុងដំណើរការ)</t>
  </si>
  <si>
    <t>Materials (under construction)</t>
  </si>
  <si>
    <t>គ្រឿងឧបករណ៍ (ហត្ថូបករណ៍) (កំពុងដំណើរការ)</t>
  </si>
  <si>
    <t>Tools (under construction)</t>
  </si>
  <si>
    <t>ផ្សេងៗ (កំពុងដំណើរការ)</t>
  </si>
  <si>
    <t>Others (under construction)</t>
  </si>
  <si>
    <t>ក្រុមទី ២ : ចំណាយតាមដីកា (ប្រភេទទី៣)</t>
  </si>
  <si>
    <t>Group 2 : Exependitures through order</t>
  </si>
  <si>
    <t>ប្រភេទទី ៣ : ចំណាយតាមដីកា</t>
  </si>
  <si>
    <t>Category 6 : Expenditures through order</t>
  </si>
  <si>
    <t>A. Total of current expenditures (Group 1 + 2)</t>
  </si>
  <si>
    <t>ក្រុមទី១ : ចំណាយពិត (ប្រភេទទី១ + ២ + ៣ + ៤)</t>
  </si>
  <si>
    <t>Group 1 : Real expenditures (Category 1 + 2 + 3 + 4)</t>
  </si>
  <si>
    <t>ក. សរុបចំណាយចរន្ត​ (ក្រុមទី១+២)</t>
  </si>
  <si>
    <t>ក្រុមទី២ : ចំណាយតាមដីកា និងចំណាយមិនបានគ្រោងទុក  (ប្រភេទទី៥ + ៦)</t>
  </si>
  <si>
    <t>Group 2 : Expenditures through order and contingency expenditures (Category 5 + 6)</t>
  </si>
  <si>
    <t>ប្រភេទទី៥ : ចំណាយតាមដីកា (មិនឆ្លងកាត់សាច់ប្រាក់)</t>
  </si>
  <si>
    <t>Category 5 : Expenditures through order (non cash)</t>
  </si>
  <si>
    <t>ខ.សរុបចំណាយមូលធន (ក្រុមទី១ + ២)</t>
  </si>
  <si>
    <t>ក្រុមទី១ : ចំណាយពិត (ប្រភេទទី១ + ២)</t>
  </si>
  <si>
    <t>B. Total of capital expenditures​  (group 1 + 2)</t>
  </si>
  <si>
    <t>Group 1: Real expenditures (category 1 + 2)</t>
  </si>
  <si>
    <t>០២. រាជធានីភ្នំពេញ</t>
  </si>
  <si>
    <t>02. Phnom Penh Capital City</t>
  </si>
  <si>
    <t>សរុបខណ្ឌ</t>
  </si>
  <si>
    <t>ខណ្ឌចំការមន</t>
  </si>
  <si>
    <t>ខណ្ឌដូនពេញ</t>
  </si>
  <si>
    <t>ខណ្ឌ៧មករា</t>
  </si>
  <si>
    <t>ខណ្ឌទួលគោក</t>
  </si>
  <si>
    <t>ខណ្ឌដង្កោ</t>
  </si>
  <si>
    <t>ខណ្ឌមានជ័យ</t>
  </si>
  <si>
    <t>ខណ្ឌឫស្សីកែវ</t>
  </si>
  <si>
    <t>ខណ្ឌសែនសុខ</t>
  </si>
  <si>
    <t>ខណ្ឌពោធិ៍សែនជ័យ</t>
  </si>
  <si>
    <t>ខណ្ឌជ្រោយចង្វារ</t>
  </si>
  <si>
    <t>ខណ្ឌព្រែកព្នៅ</t>
  </si>
  <si>
    <t>ខណ្ឌច្បារអំពៅ</t>
  </si>
  <si>
    <t>Aid for citizen hospitalization and operating expenses of health centers</t>
  </si>
  <si>
    <t>០៣. ខេត្តកណ្តាល</t>
  </si>
  <si>
    <t>03. Kandal Province</t>
  </si>
  <si>
    <t>06. Prey Veng Province</t>
  </si>
  <si>
    <t>05. Battambang Province</t>
  </si>
  <si>
    <t>04. Kampong Cham Province</t>
  </si>
  <si>
    <t>07. Siem Reap Province</t>
  </si>
  <si>
    <t>08. Kampong Thom Province</t>
  </si>
  <si>
    <t>09. Takeo Province</t>
  </si>
  <si>
    <t>10. Svay Rieng Province</t>
  </si>
  <si>
    <t>11. Pursat Province</t>
  </si>
  <si>
    <t>12. Kampong Chhnang Province</t>
  </si>
  <si>
    <t>13. Kampong Speu Province</t>
  </si>
  <si>
    <t>26. Tbaung Khmum Province</t>
  </si>
  <si>
    <t>25. Odor Meanchey Province</t>
  </si>
  <si>
    <t>24. Pailin Province</t>
  </si>
  <si>
    <t>23. Kep Province</t>
  </si>
  <si>
    <t>22. Steung Treng Province</t>
  </si>
  <si>
    <t>21. Banteay Meanchey Province</t>
  </si>
  <si>
    <t>20. Mondulkiri Province</t>
  </si>
  <si>
    <t>19. Rattanakiri Province</t>
  </si>
  <si>
    <t>18. Kratie Province</t>
  </si>
  <si>
    <t>17. Preah Vihear Province</t>
  </si>
  <si>
    <t>16. Koh Kong Province</t>
  </si>
  <si>
    <t>15. Preah Sihanouk Province</t>
  </si>
  <si>
    <t>14. Kampot Province</t>
  </si>
  <si>
    <t>សរុបរួម ឆ្នាំ2015</t>
  </si>
  <si>
    <t>ការគ្រប់គ្រងឆ្នាំ ២០១៥ ចំណូលថវិការបស់រដ្ខបាលរាជធានី ខេត្ត</t>
  </si>
  <si>
    <t>Management of Budget Revenue of Capital and Provincial Administration 2015</t>
  </si>
  <si>
    <t>សរុបរួម 2015</t>
  </si>
  <si>
    <t xml:space="preserve">Grand Total 2015 </t>
  </si>
  <si>
    <t>02. Phnom Penh Capital</t>
  </si>
  <si>
    <t xml:space="preserve">03. Kandal </t>
  </si>
  <si>
    <t>04. Kampong Cham</t>
  </si>
  <si>
    <t>05. Battambang</t>
  </si>
  <si>
    <t>06. Prey Ven</t>
  </si>
  <si>
    <t>07. Siem Reap</t>
  </si>
  <si>
    <t>08. Kampong Thom</t>
  </si>
  <si>
    <t>09. Takeo</t>
  </si>
  <si>
    <t>10. Svay Rieng</t>
  </si>
  <si>
    <t>11. Pursat</t>
  </si>
  <si>
    <t>12. Kampong Chhnang</t>
  </si>
  <si>
    <t>13. Kampong Speu</t>
  </si>
  <si>
    <t>14. Kampot</t>
  </si>
  <si>
    <t>15. Preah Sihanouk</t>
  </si>
  <si>
    <t>16. Koh Kong</t>
  </si>
  <si>
    <t>17. Preah Vihear</t>
  </si>
  <si>
    <t>18. Kratie</t>
  </si>
  <si>
    <t>19. Rattanakiri</t>
  </si>
  <si>
    <t>20. Mondulkiri</t>
  </si>
  <si>
    <t>21. Banteay Meanchey</t>
  </si>
  <si>
    <t>22. Steung Treng</t>
  </si>
  <si>
    <t>23. Kep</t>
  </si>
  <si>
    <t>24. Pailin</t>
  </si>
  <si>
    <t>25. Odor Meanchey</t>
  </si>
  <si>
    <t>26. Tbaung Khmum</t>
  </si>
  <si>
    <t>No</t>
  </si>
  <si>
    <t>Khmer</t>
  </si>
  <si>
    <t>English</t>
  </si>
  <si>
    <t>Link</t>
  </si>
  <si>
    <t>០០-សរុបតាម​រាជធានី ខេត្ត</t>
  </si>
  <si>
    <t>00-Total by Capital and Provinces</t>
  </si>
  <si>
    <t>00.Pro_Ex'!A1</t>
  </si>
  <si>
    <t>02.PP_Ex'!A1</t>
  </si>
  <si>
    <t>03.KD_Ex'!A1</t>
  </si>
  <si>
    <t>04.KC_Ex'!A1</t>
  </si>
  <si>
    <t>05.BT_Ex'!A1</t>
  </si>
  <si>
    <t>06. Prey Veng</t>
  </si>
  <si>
    <t>06.PV_Ex'!A1</t>
  </si>
  <si>
    <t>07.SR_Ex'!A1</t>
  </si>
  <si>
    <t>08.KT_Ex'!A1</t>
  </si>
  <si>
    <t>09.TK_Ex'!A1</t>
  </si>
  <si>
    <t>10.SV_Ex'!A1</t>
  </si>
  <si>
    <t>11.PS_Ex'!A1</t>
  </si>
  <si>
    <t>12.KCh_Ex'!A1</t>
  </si>
  <si>
    <t>13.KS_Ex'!A1</t>
  </si>
  <si>
    <t>14.KP_Ex'!A1</t>
  </si>
  <si>
    <t>16.KK_Ex'!A1</t>
  </si>
  <si>
    <t>18.KT_Ex'!A1</t>
  </si>
  <si>
    <t>20.MD_Ex'!A1</t>
  </si>
  <si>
    <t>21.BM_Ex'!A1</t>
  </si>
  <si>
    <t>22.ST_Ex'!A1</t>
  </si>
  <si>
    <t>23.KE_Ex'!A1</t>
  </si>
  <si>
    <t>24.PL_Ex'!A1</t>
  </si>
  <si>
    <t>25.OM_Ex'!A1</t>
  </si>
  <si>
    <t>15.PSH_Ex'!A1</t>
  </si>
  <si>
    <t>17.PVH_Ex'!A1</t>
  </si>
  <si>
    <t>19.RK_Ex'!A1</t>
  </si>
  <si>
    <t>26.TB_Ex'!A1</t>
  </si>
  <si>
    <t>Book 4: Management of General Budget​ Expenditure 2015</t>
  </si>
  <si>
    <r>
      <rPr>
        <b/>
        <sz val="10"/>
        <color theme="1"/>
        <rFont val="NiDA Khmer Empire"/>
        <family val="2"/>
      </rPr>
      <t>ភាគ ៤៖ ការគ្រប់គ្រង</t>
    </r>
    <r>
      <rPr>
        <b/>
        <sz val="10"/>
        <color theme="1"/>
        <rFont val="Calibri"/>
        <family val="2"/>
        <scheme val="minor"/>
      </rPr>
      <t>​</t>
    </r>
    <r>
      <rPr>
        <b/>
        <sz val="10"/>
        <color theme="1"/>
        <rFont val="NiDA Khmer Empire"/>
        <family val="2"/>
      </rPr>
      <t>ឆ្នាំ</t>
    </r>
    <r>
      <rPr>
        <b/>
        <sz val="10"/>
        <color theme="1"/>
        <rFont val="Calibri"/>
        <family val="2"/>
        <scheme val="minor"/>
      </rPr>
      <t xml:space="preserve">​ </t>
    </r>
    <r>
      <rPr>
        <b/>
        <sz val="10"/>
        <color theme="1"/>
        <rFont val="NiDA Khmer Empire"/>
        <family val="2"/>
      </rPr>
      <t>២០១៥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NiDA Khmer Empire"/>
        <family val="2"/>
      </rPr>
      <t>ចំណាយថវិកាទូទៅ</t>
    </r>
    <r>
      <rPr>
        <b/>
        <sz val="10"/>
        <color theme="1"/>
        <rFont val="Calibri"/>
        <family val="2"/>
        <scheme val="minor"/>
      </rPr>
      <t>​</t>
    </r>
    <r>
      <rPr>
        <b/>
        <sz val="10"/>
        <color theme="1"/>
        <rFont val="NiDA Khmer Empire"/>
        <family val="2"/>
      </rPr>
      <t>របស់</t>
    </r>
    <r>
      <rPr>
        <b/>
        <sz val="10"/>
        <color theme="1"/>
        <rFont val="Calibri"/>
        <family val="2"/>
        <scheme val="minor"/>
      </rPr>
      <t>​</t>
    </r>
    <r>
      <rPr>
        <b/>
        <sz val="10"/>
        <color theme="1"/>
        <rFont val="NiDA Khmer Empire"/>
        <family val="2"/>
      </rPr>
      <t xml:space="preserve">រដ្ឋ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</si>
</sst>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00"/>
    <numFmt numFmtId="166" formatCode="000"/>
  </numFmts>
  <fonts count="28" x14ac:knownFonts="1">
    <font>
      <sz val="11"/>
      <color theme="1"/>
      <name val="Calibri"/>
      <family val="2"/>
      <scheme val="minor"/>
    </font>
    <font>
      <sz val="9"/>
      <color theme="1"/>
      <name val="Khmer OS Muol Light"/>
    </font>
    <font>
      <sz val="9"/>
      <color theme="1"/>
      <name val="Khmer OS Content"/>
    </font>
    <font>
      <b/>
      <sz val="9"/>
      <color theme="1"/>
      <name val="Khmer OS Content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Khmer OS Battambang"/>
    </font>
    <font>
      <b/>
      <sz val="9"/>
      <color theme="1"/>
      <name val="Khmer OS Muol Light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Khmer OS Battambang"/>
    </font>
    <font>
      <sz val="9"/>
      <name val="Khmer OS Battambang"/>
    </font>
    <font>
      <sz val="9"/>
      <color rgb="FFC00000"/>
      <name val="Khmer OS Battambang"/>
    </font>
    <font>
      <b/>
      <sz val="9"/>
      <name val="Khmer OS Battambang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Khmer MEF1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NiDA Khmer Empire"/>
      <family val="2"/>
    </font>
    <font>
      <sz val="10"/>
      <color theme="1"/>
      <name val="Calibri"/>
      <family val="2"/>
      <scheme val="minor"/>
    </font>
    <font>
      <sz val="10"/>
      <color theme="1"/>
      <name val="Khmer OS Battambang"/>
    </font>
    <font>
      <u/>
      <sz val="12"/>
      <color theme="10"/>
      <name val="Calibri"/>
      <family val="2"/>
      <scheme val="minor"/>
    </font>
    <font>
      <sz val="10"/>
      <color theme="1"/>
      <name val="Khmer MEF1"/>
    </font>
    <font>
      <sz val="10"/>
      <color theme="1"/>
      <name val="Khmer OS Conten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8" fillId="0" borderId="0"/>
    <xf numFmtId="0" fontId="20" fillId="0" borderId="0"/>
    <xf numFmtId="0" fontId="25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7" fillId="0" borderId="0" xfId="0" applyFont="1" applyAlignment="1"/>
    <xf numFmtId="0" fontId="3" fillId="0" borderId="0" xfId="0" applyFont="1" applyAlignment="1"/>
    <xf numFmtId="0" fontId="6" fillId="0" borderId="0" xfId="0" applyFont="1" applyAlignment="1"/>
    <xf numFmtId="0" fontId="11" fillId="0" borderId="0" xfId="0" applyFont="1" applyAlignment="1">
      <alignment horizontal="left"/>
    </xf>
    <xf numFmtId="0" fontId="11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12" fillId="0" borderId="1" xfId="2" applyFont="1" applyFill="1" applyBorder="1" applyAlignment="1">
      <alignment vertical="center" wrapText="1"/>
    </xf>
    <xf numFmtId="0" fontId="14" fillId="0" borderId="1" xfId="2" applyFont="1" applyFill="1" applyBorder="1" applyAlignment="1">
      <alignment vertical="center" wrapText="1"/>
    </xf>
    <xf numFmtId="0" fontId="12" fillId="0" borderId="1" xfId="2" applyFont="1" applyBorder="1" applyAlignment="1">
      <alignment vertical="center" wrapText="1"/>
    </xf>
    <xf numFmtId="0" fontId="12" fillId="0" borderId="1" xfId="3" applyFont="1" applyFill="1" applyBorder="1" applyAlignment="1">
      <alignment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4" fillId="0" borderId="1" xfId="2" applyFont="1" applyBorder="1" applyAlignment="1">
      <alignment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5" fontId="14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horizontal="center" textRotation="90"/>
    </xf>
    <xf numFmtId="164" fontId="5" fillId="0" borderId="1" xfId="1" applyNumberFormat="1" applyFont="1" applyBorder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164" fontId="4" fillId="0" borderId="1" xfId="1" applyNumberFormat="1" applyFont="1" applyBorder="1"/>
    <xf numFmtId="0" fontId="0" fillId="0" borderId="0" xfId="0" applyFont="1" applyAlignment="1">
      <alignment wrapText="1"/>
    </xf>
    <xf numFmtId="0" fontId="14" fillId="0" borderId="1" xfId="2" applyFont="1" applyFill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left" vertical="center" wrapText="1"/>
    </xf>
    <xf numFmtId="0" fontId="18" fillId="0" borderId="1" xfId="2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3" applyFont="1" applyFill="1" applyBorder="1" applyAlignment="1">
      <alignment horizontal="left" vertical="center" wrapText="1"/>
    </xf>
    <xf numFmtId="0" fontId="17" fillId="0" borderId="1" xfId="2" applyFont="1" applyFill="1" applyBorder="1" applyAlignment="1">
      <alignment horizontal="left" wrapText="1"/>
    </xf>
    <xf numFmtId="0" fontId="17" fillId="0" borderId="1" xfId="3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166" fontId="12" fillId="0" borderId="1" xfId="2" applyNumberFormat="1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 wrapText="1"/>
    </xf>
    <xf numFmtId="0" fontId="7" fillId="0" borderId="0" xfId="0" applyFont="1" applyBorder="1" applyAlignment="1"/>
    <xf numFmtId="0" fontId="6" fillId="0" borderId="0" xfId="0" applyFont="1" applyBorder="1" applyAlignment="1">
      <alignment horizontal="left"/>
    </xf>
    <xf numFmtId="0" fontId="3" fillId="0" borderId="0" xfId="0" applyFont="1" applyBorder="1" applyAlignment="1"/>
    <xf numFmtId="0" fontId="14" fillId="0" borderId="1" xfId="2" applyFont="1" applyFill="1" applyBorder="1" applyAlignment="1">
      <alignment horizontal="left" vertical="center" wrapText="1"/>
    </xf>
    <xf numFmtId="0" fontId="14" fillId="0" borderId="1" xfId="2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textRotation="90" wrapText="1"/>
    </xf>
    <xf numFmtId="0" fontId="19" fillId="0" borderId="1" xfId="0" applyFont="1" applyBorder="1" applyAlignment="1">
      <alignment horizontal="center" vertical="center" textRotation="90" wrapText="1"/>
    </xf>
    <xf numFmtId="0" fontId="21" fillId="0" borderId="0" xfId="4" applyFont="1" applyAlignment="1">
      <alignment horizontal="center"/>
    </xf>
    <xf numFmtId="0" fontId="21" fillId="0" borderId="0" xfId="4" applyFont="1"/>
    <xf numFmtId="0" fontId="23" fillId="0" borderId="0" xfId="4" applyFont="1"/>
    <xf numFmtId="0" fontId="21" fillId="0" borderId="1" xfId="4" applyFont="1" applyBorder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23" fillId="0" borderId="1" xfId="4" applyNumberFormat="1" applyFont="1" applyBorder="1" applyAlignment="1">
      <alignment horizontal="center"/>
    </xf>
    <xf numFmtId="0" fontId="24" fillId="0" borderId="1" xfId="4" applyFont="1" applyBorder="1"/>
    <xf numFmtId="0" fontId="23" fillId="0" borderId="1" xfId="4" applyFont="1" applyBorder="1"/>
    <xf numFmtId="0" fontId="25" fillId="0" borderId="1" xfId="5" quotePrefix="1" applyBorder="1"/>
    <xf numFmtId="0" fontId="26" fillId="0" borderId="1" xfId="0" applyFont="1" applyBorder="1" applyAlignment="1">
      <alignment horizontal="left" vertical="center" wrapText="1"/>
    </xf>
    <xf numFmtId="0" fontId="23" fillId="0" borderId="0" xfId="4" applyFont="1" applyAlignment="1">
      <alignment horizontal="center"/>
    </xf>
    <xf numFmtId="0" fontId="27" fillId="0" borderId="1" xfId="0" applyFont="1" applyBorder="1" applyAlignment="1">
      <alignment horizontal="left" wrapText="1"/>
    </xf>
    <xf numFmtId="0" fontId="6" fillId="0" borderId="1" xfId="2" applyFont="1" applyFill="1" applyBorder="1" applyAlignment="1">
      <alignment horizontal="left" vertical="center" wrapText="1"/>
    </xf>
    <xf numFmtId="0" fontId="14" fillId="0" borderId="1" xfId="2" applyFont="1" applyBorder="1" applyAlignment="1">
      <alignment horizontal="left" vertical="center" wrapText="1"/>
    </xf>
    <xf numFmtId="0" fontId="14" fillId="0" borderId="1" xfId="2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6">
    <cellStyle name="Comma" xfId="1" builtinId="3"/>
    <cellStyle name="Hyperlink" xfId="5" builtinId="8"/>
    <cellStyle name="Normal" xfId="0" builtinId="0"/>
    <cellStyle name="Normal 2" xfId="3"/>
    <cellStyle name="Normal 2 2" xfId="4"/>
    <cellStyle name="Normal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D14" sqref="D14"/>
    </sheetView>
  </sheetViews>
  <sheetFormatPr defaultColWidth="12.42578125" defaultRowHeight="12.75" x14ac:dyDescent="0.2"/>
  <cols>
    <col min="1" max="1" width="11.85546875" style="74" customWidth="1"/>
    <col min="2" max="2" width="57.85546875" style="66" customWidth="1"/>
    <col min="3" max="3" width="53.85546875" style="66" customWidth="1"/>
    <col min="4" max="4" width="16.28515625" style="66" customWidth="1"/>
    <col min="5" max="16384" width="12.42578125" style="66"/>
  </cols>
  <sheetData>
    <row r="1" spans="1:4" ht="21" x14ac:dyDescent="0.6">
      <c r="A1" s="64"/>
      <c r="B1" s="65" t="s">
        <v>619</v>
      </c>
      <c r="C1" s="65" t="s">
        <v>618</v>
      </c>
    </row>
    <row r="2" spans="1:4" s="68" customFormat="1" ht="24" customHeight="1" x14ac:dyDescent="0.25">
      <c r="A2" s="67" t="s">
        <v>585</v>
      </c>
      <c r="B2" s="67" t="s">
        <v>586</v>
      </c>
      <c r="C2" s="67" t="s">
        <v>587</v>
      </c>
      <c r="D2" s="67" t="s">
        <v>588</v>
      </c>
    </row>
    <row r="3" spans="1:4" ht="21" x14ac:dyDescent="0.6">
      <c r="A3" s="69">
        <v>1</v>
      </c>
      <c r="B3" s="70" t="s">
        <v>589</v>
      </c>
      <c r="C3" s="71" t="s">
        <v>590</v>
      </c>
      <c r="D3" s="72" t="s">
        <v>591</v>
      </c>
    </row>
    <row r="4" spans="1:4" ht="24.75" x14ac:dyDescent="0.6">
      <c r="A4" s="69">
        <v>2</v>
      </c>
      <c r="B4" s="70" t="s">
        <v>1</v>
      </c>
      <c r="C4" s="73" t="s">
        <v>560</v>
      </c>
      <c r="D4" s="72" t="s">
        <v>592</v>
      </c>
    </row>
    <row r="5" spans="1:4" ht="24.75" x14ac:dyDescent="0.6">
      <c r="A5" s="69">
        <v>3</v>
      </c>
      <c r="B5" s="70" t="s">
        <v>2</v>
      </c>
      <c r="C5" s="73" t="s">
        <v>561</v>
      </c>
      <c r="D5" s="72" t="s">
        <v>593</v>
      </c>
    </row>
    <row r="6" spans="1:4" ht="24.75" x14ac:dyDescent="0.6">
      <c r="A6" s="69">
        <v>4</v>
      </c>
      <c r="B6" s="70" t="s">
        <v>3</v>
      </c>
      <c r="C6" s="73" t="s">
        <v>562</v>
      </c>
      <c r="D6" s="72" t="s">
        <v>594</v>
      </c>
    </row>
    <row r="7" spans="1:4" ht="24.75" x14ac:dyDescent="0.6">
      <c r="A7" s="69">
        <v>5</v>
      </c>
      <c r="B7" s="70" t="s">
        <v>4</v>
      </c>
      <c r="C7" s="73" t="s">
        <v>563</v>
      </c>
      <c r="D7" s="72" t="s">
        <v>595</v>
      </c>
    </row>
    <row r="8" spans="1:4" ht="24.75" x14ac:dyDescent="0.6">
      <c r="A8" s="69">
        <v>6</v>
      </c>
      <c r="B8" s="70" t="s">
        <v>5</v>
      </c>
      <c r="C8" s="73" t="s">
        <v>596</v>
      </c>
      <c r="D8" s="72" t="s">
        <v>597</v>
      </c>
    </row>
    <row r="9" spans="1:4" ht="24.75" x14ac:dyDescent="0.6">
      <c r="A9" s="69">
        <v>7</v>
      </c>
      <c r="B9" s="70" t="s">
        <v>6</v>
      </c>
      <c r="C9" s="73" t="s">
        <v>565</v>
      </c>
      <c r="D9" s="72" t="s">
        <v>598</v>
      </c>
    </row>
    <row r="10" spans="1:4" ht="24.75" x14ac:dyDescent="0.6">
      <c r="A10" s="69">
        <v>8</v>
      </c>
      <c r="B10" s="70" t="s">
        <v>7</v>
      </c>
      <c r="C10" s="73" t="s">
        <v>566</v>
      </c>
      <c r="D10" s="72" t="s">
        <v>599</v>
      </c>
    </row>
    <row r="11" spans="1:4" ht="24.75" x14ac:dyDescent="0.6">
      <c r="A11" s="69">
        <v>9</v>
      </c>
      <c r="B11" s="70" t="s">
        <v>8</v>
      </c>
      <c r="C11" s="73" t="s">
        <v>567</v>
      </c>
      <c r="D11" s="72" t="s">
        <v>600</v>
      </c>
    </row>
    <row r="12" spans="1:4" ht="24.75" x14ac:dyDescent="0.6">
      <c r="A12" s="69">
        <v>10</v>
      </c>
      <c r="B12" s="70" t="s">
        <v>9</v>
      </c>
      <c r="C12" s="73" t="s">
        <v>568</v>
      </c>
      <c r="D12" s="72" t="s">
        <v>601</v>
      </c>
    </row>
    <row r="13" spans="1:4" ht="24.75" x14ac:dyDescent="0.6">
      <c r="A13" s="69">
        <v>11</v>
      </c>
      <c r="B13" s="70" t="s">
        <v>10</v>
      </c>
      <c r="C13" s="73" t="s">
        <v>569</v>
      </c>
      <c r="D13" s="72" t="s">
        <v>602</v>
      </c>
    </row>
    <row r="14" spans="1:4" ht="24.75" x14ac:dyDescent="0.6">
      <c r="A14" s="69">
        <v>12</v>
      </c>
      <c r="B14" s="70" t="s">
        <v>11</v>
      </c>
      <c r="C14" s="73" t="s">
        <v>570</v>
      </c>
      <c r="D14" s="72" t="s">
        <v>603</v>
      </c>
    </row>
    <row r="15" spans="1:4" ht="24.75" x14ac:dyDescent="0.6">
      <c r="A15" s="69">
        <v>13</v>
      </c>
      <c r="B15" s="70" t="s">
        <v>12</v>
      </c>
      <c r="C15" s="73" t="s">
        <v>571</v>
      </c>
      <c r="D15" s="72" t="s">
        <v>604</v>
      </c>
    </row>
    <row r="16" spans="1:4" ht="24.75" x14ac:dyDescent="0.6">
      <c r="A16" s="69">
        <v>14</v>
      </c>
      <c r="B16" s="70" t="s">
        <v>13</v>
      </c>
      <c r="C16" s="73" t="s">
        <v>572</v>
      </c>
      <c r="D16" s="72" t="s">
        <v>605</v>
      </c>
    </row>
    <row r="17" spans="1:4" ht="24.75" x14ac:dyDescent="0.6">
      <c r="A17" s="69">
        <v>15</v>
      </c>
      <c r="B17" s="70" t="s">
        <v>14</v>
      </c>
      <c r="C17" s="73" t="s">
        <v>573</v>
      </c>
      <c r="D17" s="72" t="s">
        <v>614</v>
      </c>
    </row>
    <row r="18" spans="1:4" ht="24.75" x14ac:dyDescent="0.6">
      <c r="A18" s="69">
        <v>16</v>
      </c>
      <c r="B18" s="70" t="s">
        <v>15</v>
      </c>
      <c r="C18" s="73" t="s">
        <v>574</v>
      </c>
      <c r="D18" s="72" t="s">
        <v>606</v>
      </c>
    </row>
    <row r="19" spans="1:4" ht="24.75" x14ac:dyDescent="0.6">
      <c r="A19" s="69">
        <v>17</v>
      </c>
      <c r="B19" s="70" t="s">
        <v>16</v>
      </c>
      <c r="C19" s="73" t="s">
        <v>575</v>
      </c>
      <c r="D19" s="72" t="s">
        <v>615</v>
      </c>
    </row>
    <row r="20" spans="1:4" ht="24.75" x14ac:dyDescent="0.6">
      <c r="A20" s="69">
        <v>18</v>
      </c>
      <c r="B20" s="70" t="s">
        <v>17</v>
      </c>
      <c r="C20" s="73" t="s">
        <v>576</v>
      </c>
      <c r="D20" s="72" t="s">
        <v>607</v>
      </c>
    </row>
    <row r="21" spans="1:4" ht="24.75" x14ac:dyDescent="0.6">
      <c r="A21" s="69">
        <v>19</v>
      </c>
      <c r="B21" s="70" t="s">
        <v>18</v>
      </c>
      <c r="C21" s="73" t="s">
        <v>577</v>
      </c>
      <c r="D21" s="72" t="s">
        <v>616</v>
      </c>
    </row>
    <row r="22" spans="1:4" ht="24.75" x14ac:dyDescent="0.6">
      <c r="A22" s="69">
        <v>20</v>
      </c>
      <c r="B22" s="70" t="s">
        <v>19</v>
      </c>
      <c r="C22" s="73" t="s">
        <v>578</v>
      </c>
      <c r="D22" s="72" t="s">
        <v>608</v>
      </c>
    </row>
    <row r="23" spans="1:4" ht="24.75" x14ac:dyDescent="0.6">
      <c r="A23" s="69">
        <v>21</v>
      </c>
      <c r="B23" s="70" t="s">
        <v>20</v>
      </c>
      <c r="C23" s="73" t="s">
        <v>579</v>
      </c>
      <c r="D23" s="72" t="s">
        <v>609</v>
      </c>
    </row>
    <row r="24" spans="1:4" ht="24.75" x14ac:dyDescent="0.6">
      <c r="A24" s="69">
        <v>22</v>
      </c>
      <c r="B24" s="70" t="s">
        <v>21</v>
      </c>
      <c r="C24" s="73" t="s">
        <v>580</v>
      </c>
      <c r="D24" s="72" t="s">
        <v>610</v>
      </c>
    </row>
    <row r="25" spans="1:4" ht="24.75" x14ac:dyDescent="0.6">
      <c r="A25" s="69">
        <v>23</v>
      </c>
      <c r="B25" s="70" t="s">
        <v>22</v>
      </c>
      <c r="C25" s="73" t="s">
        <v>581</v>
      </c>
      <c r="D25" s="72" t="s">
        <v>611</v>
      </c>
    </row>
    <row r="26" spans="1:4" ht="24.75" x14ac:dyDescent="0.6">
      <c r="A26" s="69">
        <v>24</v>
      </c>
      <c r="B26" s="70" t="s">
        <v>23</v>
      </c>
      <c r="C26" s="73" t="s">
        <v>582</v>
      </c>
      <c r="D26" s="72" t="s">
        <v>612</v>
      </c>
    </row>
    <row r="27" spans="1:4" ht="24.75" x14ac:dyDescent="0.6">
      <c r="A27" s="69">
        <v>25</v>
      </c>
      <c r="B27" s="70" t="s">
        <v>24</v>
      </c>
      <c r="C27" s="73" t="s">
        <v>583</v>
      </c>
      <c r="D27" s="72" t="s">
        <v>613</v>
      </c>
    </row>
    <row r="28" spans="1:4" ht="21" x14ac:dyDescent="0.6">
      <c r="A28" s="69">
        <v>26</v>
      </c>
      <c r="B28" s="70" t="s">
        <v>105</v>
      </c>
      <c r="C28" s="75" t="s">
        <v>584</v>
      </c>
      <c r="D28" s="72" t="s">
        <v>617</v>
      </c>
    </row>
  </sheetData>
  <hyperlinks>
    <hyperlink ref="D3" location="'00.Pro_Ex'!A1" display="'00.Pro_Ex'!A1"/>
    <hyperlink ref="D4" location="'02.PP_Ex'!A1" display="'02.PP_Ex'!A1"/>
    <hyperlink ref="D5" location="'03.KD_Ex'!A1" display="'03.KD_Ex'!A1"/>
    <hyperlink ref="D6" location="'04.KC_Ex'!A1" display="'04.KC_Ex'!A1"/>
    <hyperlink ref="D7" location="'05.BT_Ex'!A1" display="'05.BT_Ex'!A1"/>
    <hyperlink ref="D8" location="'06.PV_Ex'!A1" display="'06.PV_Ex'!A1"/>
    <hyperlink ref="D9" location="'07.SR_Ex'!A1" display="'07.SR_Ex'!A1"/>
    <hyperlink ref="D10" location="'08.KT_Ex'!A1" display="'08.KT_Ex'!A1"/>
    <hyperlink ref="D11" location="'09.TK_Ex'!A1" display="'09.TK_Ex'!A1"/>
    <hyperlink ref="D12" location="'10.SV_Ex'!A1" display="'10.SV_Ex'!A1"/>
    <hyperlink ref="D13" location="'11.PS_Ex'!A1" display="'11.PS_Ex'!A1"/>
    <hyperlink ref="D14" location="'12.KCh_Ex'!A1" display="'12.KCh_Ex'!A1"/>
    <hyperlink ref="D15" location="'13.KS_Ex'!A1" display="'13.KS_Ex'!A1"/>
    <hyperlink ref="D16" location="'14.KP_Ex'!A1" display="'14.KP_Ex'!A1"/>
    <hyperlink ref="D17" location="'15.PSH_Ex'!A1" display="'15.PSH_Ex'!A1"/>
    <hyperlink ref="D18" location="'16.KK_Ex'!A1" display="'16.KK_Ex'!A1"/>
    <hyperlink ref="D19" location="'17.PVH_Ex'!A1" display="'17.PVH_Ex'!A1"/>
    <hyperlink ref="D20" location="'18.KT_Ex'!A1" display="'18.KT_Ex'!A1"/>
    <hyperlink ref="D21" location="'19.RK_Ex'!A1" display="'19.RK_Ex'!A1"/>
    <hyperlink ref="D22" location="'20.MD_Ex'!A1" display="'20.MD_Ex'!A1"/>
    <hyperlink ref="D23" location="'21.BM_Ex'!A1" display="'21.BM_Ex'!A1"/>
    <hyperlink ref="D24" location="'22.ST_Ex'!A1" display="'22.ST_Ex'!A1"/>
    <hyperlink ref="D25" location="'23.KE_Ex'!A1" display="'23.KE_Ex'!A1"/>
    <hyperlink ref="D26" location="'24.PL_Ex'!A1" display="'24.PL_Ex'!A1"/>
    <hyperlink ref="D27" location="'25.OM_Ex'!A1" display="'25.OM_Ex'!A1"/>
    <hyperlink ref="D28" location="'26.TB_Ex'!A1" display="'26.TB_Ex'!A1"/>
  </hyperlink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zoomScaleNormal="100" zoomScalePageLayoutView="12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8" t="s">
        <v>8</v>
      </c>
      <c r="B3" s="8"/>
      <c r="C3" s="8"/>
      <c r="D3" s="8"/>
      <c r="E3" s="45"/>
    </row>
    <row r="4" spans="1:6" s="37" customFormat="1" x14ac:dyDescent="0.55000000000000004">
      <c r="A4" s="6" t="s">
        <v>537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10075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10075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9658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9408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865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320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20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/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/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/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300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130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130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/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/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25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>
        <v>25</v>
      </c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0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/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100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50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50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/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/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/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290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210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v>80</v>
      </c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/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7178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/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/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/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6160.4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/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>
        <v>1356.7</v>
      </c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v>4753.7</v>
      </c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>
        <v>50</v>
      </c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/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/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/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0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/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/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575.6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320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>
        <v>90</v>
      </c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80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60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>
        <v>10</v>
      </c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/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>
        <v>15.6</v>
      </c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/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50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>
        <v>50</v>
      </c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/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/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/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225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>
        <v>25</v>
      </c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40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160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85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>
        <v>15</v>
      </c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>
        <v>10</v>
      </c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>
        <v>60</v>
      </c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60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/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60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>
        <v>22</v>
      </c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1365.0000000000002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952.2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788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164.1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/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>
        <v>0.1</v>
      </c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0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/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89.4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28.9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/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60.5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66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>
        <v>15</v>
      </c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3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/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>
        <v>20.100000000000001</v>
      </c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>
        <v>17.899999999999999</v>
      </c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>
        <v>10</v>
      </c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15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6.5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>
        <v>2</v>
      </c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6.5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242.4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9.5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48.1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>
        <v>184.8</v>
      </c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250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SUM(F154,F155,F159,F164,F165,F166)</f>
        <v>250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80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>
        <v>80</v>
      </c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/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/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0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/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/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/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/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/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170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/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0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0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/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/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417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417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417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417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0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0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0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0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0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/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/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0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/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/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/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/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/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61"/>
  <sheetViews>
    <sheetView zoomScaleNormal="100" zoomScalePageLayoutView="12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8" t="s">
        <v>9</v>
      </c>
      <c r="B3" s="8"/>
      <c r="C3" s="8"/>
      <c r="D3" s="8"/>
      <c r="E3" s="45"/>
    </row>
    <row r="4" spans="1:6" s="37" customFormat="1" x14ac:dyDescent="0.55000000000000004">
      <c r="A4" s="6" t="s">
        <v>538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9430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9030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8658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8298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1017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352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6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>
        <v>6</v>
      </c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/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/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340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60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60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/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/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0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/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0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/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120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60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60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/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/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/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475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450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v>25</v>
      </c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>
        <v>10</v>
      </c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6281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/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/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/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5899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>
        <v>280</v>
      </c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>
        <v>279</v>
      </c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v>5280</v>
      </c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>
        <v>40</v>
      </c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/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>
        <v>20</v>
      </c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/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0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/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/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161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50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>
        <v>6</v>
      </c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30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50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>
        <v>10</v>
      </c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/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>
        <v>15</v>
      </c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/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10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/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/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/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>
        <v>10</v>
      </c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197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>
        <v>2</v>
      </c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45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150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0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/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/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/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14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>
        <v>4</v>
      </c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10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/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1000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607.79999999999995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535.5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72.3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/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/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20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>
        <v>20</v>
      </c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56.7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19.2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/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37.5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51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>
        <v>20</v>
      </c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3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/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>
        <v>28</v>
      </c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/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/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9.1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3.6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>
        <v>1.5</v>
      </c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4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255.4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20.5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88.5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>
        <v>146.4</v>
      </c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360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SUM(F154,F155,F159,F164,F166)</f>
        <v>360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50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/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>
        <v>40</v>
      </c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>
        <v>10</v>
      </c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50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/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/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>
        <v>50</v>
      </c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/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>
        <v>10</v>
      </c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250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/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0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0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/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/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372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372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372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372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400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400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400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400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400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>
        <v>400</v>
      </c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0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/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/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0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/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/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/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/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/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zoomScaleNormal="100" zoomScalePageLayoutView="12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8" t="s">
        <v>10</v>
      </c>
      <c r="B3" s="8"/>
      <c r="C3" s="8"/>
      <c r="D3" s="8"/>
      <c r="E3" s="45"/>
    </row>
    <row r="4" spans="1:6" s="37" customFormat="1" x14ac:dyDescent="0.55000000000000004">
      <c r="A4" s="6" t="s">
        <v>539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6914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5621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5326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5006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1089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534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8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>
        <v>16</v>
      </c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/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>
        <v>10</v>
      </c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500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60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60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/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/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43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>
        <v>43</v>
      </c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0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/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78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34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34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>
        <v>10</v>
      </c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/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/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374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344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v>30</v>
      </c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/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2828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/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/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/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2460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>
        <v>1150</v>
      </c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/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v>1290</v>
      </c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/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/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>
        <v>20</v>
      </c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/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0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/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/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162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60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>
        <v>17</v>
      </c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45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40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/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/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/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/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0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/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/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/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/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202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>
        <v>10.5</v>
      </c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27.8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163.69999999999999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0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/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/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/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4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/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4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/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1089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679.9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592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87.9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/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/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0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/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81.8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23.7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/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58.1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58.2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>
        <v>15</v>
      </c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3.6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/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>
        <v>39.6</v>
      </c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/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/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9.9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5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>
        <v>1.5</v>
      </c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3.4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259.20000000000005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17.399999999999999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95.4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>
        <v>146.4</v>
      </c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320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SUM(F154,F155,F159,F164,F165,F166)</f>
        <v>320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143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>
        <v>30</v>
      </c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>
        <v>80</v>
      </c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>
        <v>33</v>
      </c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0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/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/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/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/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>
        <v>10</v>
      </c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167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/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0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0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/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/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295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295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295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295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1293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1293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1293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1293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1293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>
        <v>500</v>
      </c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>
        <v>793</v>
      </c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0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/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/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/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/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/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zoomScaleNormal="100" zoomScalePageLayoutView="12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8" t="s">
        <v>11</v>
      </c>
      <c r="B3" s="8"/>
      <c r="C3" s="8"/>
      <c r="D3" s="8"/>
      <c r="E3" s="45"/>
    </row>
    <row r="4" spans="1:6" s="37" customFormat="1" x14ac:dyDescent="0.55000000000000004">
      <c r="A4" s="6" t="s">
        <v>540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5789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5052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4762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4677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1850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715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35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>
        <v>75</v>
      </c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/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>
        <v>35</v>
      </c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570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211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210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>
        <v>1</v>
      </c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/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0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/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0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/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274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100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102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>
        <v>72</v>
      </c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/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/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650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600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v>50</v>
      </c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/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1877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/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>
        <v>34</v>
      </c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/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1107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>
        <v>50</v>
      </c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>
        <v>150</v>
      </c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v>453</v>
      </c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>
        <v>400</v>
      </c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>
        <v>46</v>
      </c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>
        <v>8</v>
      </c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/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0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/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/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237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60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/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20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157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/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/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/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/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42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/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/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/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>
        <v>42</v>
      </c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81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>
        <v>1.4</v>
      </c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16.3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63.3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0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/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/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/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56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>
        <v>4</v>
      </c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52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>
        <v>320</v>
      </c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950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599.5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516.9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82.6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/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/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4.3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>
        <v>4.3</v>
      </c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72.8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29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/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43.8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17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/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/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/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>
        <v>17</v>
      </c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/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/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10.1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4.8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>
        <v>1.8</v>
      </c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3.5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246.3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17.3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82.6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>
        <v>146.4</v>
      </c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85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SUM(F154,F155,F159,F164,F165,F166)</f>
        <v>85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0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/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/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/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0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/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/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/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/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/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85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/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0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0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/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/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290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290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290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290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737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737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737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737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737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>
        <v>737</v>
      </c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/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0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/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/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/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/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/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zoomScaleNormal="100" zoomScalePageLayoutView="12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8" t="s">
        <v>12</v>
      </c>
      <c r="B3" s="8"/>
      <c r="C3" s="8"/>
      <c r="D3" s="8"/>
      <c r="E3" s="45"/>
    </row>
    <row r="4" spans="1:6" s="37" customFormat="1" x14ac:dyDescent="0.55000000000000004">
      <c r="A4" s="6" t="s">
        <v>541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9326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7306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6839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6531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1490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528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20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>
        <v>30</v>
      </c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>
        <v>14</v>
      </c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>
        <v>14</v>
      </c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450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122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90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>
        <v>16</v>
      </c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>
        <v>16</v>
      </c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30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>
        <v>30</v>
      </c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0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/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220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95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95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>
        <v>30</v>
      </c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/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/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590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540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v>50</v>
      </c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/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3887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/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>
        <v>26</v>
      </c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/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2984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>
        <v>1400</v>
      </c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>
        <v>300</v>
      </c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v>900</v>
      </c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>
        <v>300</v>
      </c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>
        <v>30</v>
      </c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>
        <v>30</v>
      </c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>
        <v>24</v>
      </c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/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24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>
        <v>24</v>
      </c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/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207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40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>
        <v>24</v>
      </c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50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40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>
        <v>16</v>
      </c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>
        <v>24</v>
      </c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>
        <v>13</v>
      </c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/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26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>
        <v>16</v>
      </c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>
        <v>10</v>
      </c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/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/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340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/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80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260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40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/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>
        <v>15</v>
      </c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>
        <v>25</v>
      </c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40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/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40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>
        <v>200</v>
      </c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1154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732.2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595.9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135.30000000000001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/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>
        <v>1</v>
      </c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5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>
        <v>5</v>
      </c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86.4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30.7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/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55.7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102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>
        <v>40</v>
      </c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12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/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>
        <v>50</v>
      </c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/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/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8.1999999999999993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4.8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>
        <v>0.3</v>
      </c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3.1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220.2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8.5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46.1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>
        <v>165.6</v>
      </c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308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SUM(F154,F155,F159,F164,F165,F166)</f>
        <v>308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208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>
        <v>10</v>
      </c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>
        <v>99</v>
      </c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>
        <v>99</v>
      </c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90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/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/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>
        <v>90</v>
      </c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/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>
        <v>10</v>
      </c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/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/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0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0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/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/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467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467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467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467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2020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2020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2020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2020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640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/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>
        <v>640</v>
      </c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1250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>
        <v>700</v>
      </c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>
        <v>550</v>
      </c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/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/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130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>
        <v>130</v>
      </c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zoomScaleNormal="100" zoomScalePageLayoutView="12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8" t="s">
        <v>13</v>
      </c>
      <c r="B3" s="8"/>
      <c r="C3" s="8"/>
      <c r="D3" s="8"/>
      <c r="E3" s="45"/>
    </row>
    <row r="4" spans="1:6" s="37" customFormat="1" x14ac:dyDescent="0.55000000000000004">
      <c r="A4" s="6" t="s">
        <v>554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7720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4916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4530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4082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1200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455.8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8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/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/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/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447.8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80.400000000000006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72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>
        <v>8.4</v>
      </c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/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0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/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0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/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125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60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65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/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/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/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538.79999999999995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496.8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v>42</v>
      </c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/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1625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/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/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/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700.6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/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>
        <v>150</v>
      </c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v>460</v>
      </c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>
        <v>50.1</v>
      </c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>
        <v>20.5</v>
      </c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>
        <v>20</v>
      </c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/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0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/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/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419.8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363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/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26.8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10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/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/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/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>
        <v>20</v>
      </c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8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>
        <v>8</v>
      </c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/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/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/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398.6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/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59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339.6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0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/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/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/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98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/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98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/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1257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899.6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790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109.5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/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>
        <v>0.1</v>
      </c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20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>
        <v>20</v>
      </c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90.8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25.2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/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65.599999999999994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18.600000000000001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/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1.8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>
        <v>4.8</v>
      </c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>
        <v>12</v>
      </c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/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/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9.5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5.0999999999999996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/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4.4000000000000004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218.5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8.6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44.3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>
        <v>165.6</v>
      </c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448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SUM(F154,F155,F159,F164,F165,F166)</f>
        <v>438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229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/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>
        <v>229</v>
      </c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/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30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/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/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>
        <v>30</v>
      </c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/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>
        <v>5</v>
      </c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174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10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10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>
        <v>10</v>
      </c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0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0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/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/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386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386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386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386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2804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2804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2804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2804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590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/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>
        <v>590</v>
      </c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2214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>
        <v>600</v>
      </c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>
        <v>220</v>
      </c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>
        <v>1394</v>
      </c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/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/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zoomScaleNormal="100" zoomScalePageLayoutView="12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8" t="s">
        <v>14</v>
      </c>
      <c r="B3" s="8"/>
      <c r="C3" s="8"/>
      <c r="D3" s="8"/>
      <c r="E3" s="45"/>
    </row>
    <row r="4" spans="1:6" s="37" customFormat="1" x14ac:dyDescent="0.55000000000000004">
      <c r="A4" s="6" t="s">
        <v>553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16909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9239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8244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7996.0000000000009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2256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614.5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15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/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/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/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599.5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137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137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/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/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0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/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0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/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225.5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79.5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48.5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/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>
        <v>97.5</v>
      </c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/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1270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1200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v>70</v>
      </c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>
        <v>9</v>
      </c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4426.0000000000009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/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>
        <v>18</v>
      </c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/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3895.6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>
        <v>47.5</v>
      </c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>
        <v>587.20000000000005</v>
      </c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v>2857.3</v>
      </c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>
        <v>296.60000000000002</v>
      </c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>
        <v>40</v>
      </c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>
        <v>67</v>
      </c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/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0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/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/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357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93.5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>
        <v>85.5</v>
      </c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75.5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58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>
        <v>40</v>
      </c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>
        <v>4.5</v>
      </c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/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/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21.6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>
        <v>14</v>
      </c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>
        <v>7.6</v>
      </c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/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/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110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/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14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96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0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/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/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/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23.8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/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23.8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/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1314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938.1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833.7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104.4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/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/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14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>
        <v>14</v>
      </c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81.7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27.3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/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54.4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58.2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>
        <v>30</v>
      </c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1.2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/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>
        <v>27</v>
      </c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/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/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14.3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7.8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>
        <v>1.3</v>
      </c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5.2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207.70000000000002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9.6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51.7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>
        <v>146.4</v>
      </c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240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SUM(F154:F155,F159,F164,F165,F166)</f>
        <v>240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20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/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/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>
        <v>20</v>
      </c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70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/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>
        <v>40</v>
      </c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>
        <v>30</v>
      </c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/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>
        <v>10</v>
      </c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140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/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8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8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/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>
        <v>8</v>
      </c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995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995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995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995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7670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7670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7670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7670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0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/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/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7670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>
        <v>4100</v>
      </c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>
        <v>191</v>
      </c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>
        <v>2707.4</v>
      </c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>
        <v>671.6</v>
      </c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/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zoomScaleNormal="100" zoomScalePageLayoutView="12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8" t="s">
        <v>15</v>
      </c>
      <c r="B3" s="8"/>
      <c r="C3" s="8"/>
      <c r="D3" s="8"/>
      <c r="E3" s="45"/>
    </row>
    <row r="4" spans="1:6" s="37" customFormat="1" x14ac:dyDescent="0.55000000000000004">
      <c r="A4" s="6" t="s">
        <v>552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5379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4129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3860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3619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875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336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11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/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/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>
        <v>10</v>
      </c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315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70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65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>
        <v>5</v>
      </c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/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0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/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0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/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345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285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15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>
        <v>40</v>
      </c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/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>
        <v>5</v>
      </c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124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100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v>24</v>
      </c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/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1874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/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>
        <v>30</v>
      </c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/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1222.4000000000001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>
        <v>490.4</v>
      </c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>
        <v>306</v>
      </c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v>299</v>
      </c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>
        <v>90</v>
      </c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>
        <v>10</v>
      </c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>
        <v>27</v>
      </c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/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0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/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/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258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150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>
        <v>30</v>
      </c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35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18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>
        <v>7</v>
      </c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>
        <v>10</v>
      </c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>
        <v>8</v>
      </c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/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6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/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/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/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>
        <v>6</v>
      </c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310.60000000000002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>
        <v>95</v>
      </c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33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182.6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25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>
        <v>2</v>
      </c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>
        <v>9</v>
      </c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>
        <v>14</v>
      </c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22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>
        <v>1</v>
      </c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21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/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870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551.79999999999995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441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107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>
        <v>3.8</v>
      </c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/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1.5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>
        <v>1.5</v>
      </c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58.5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15.4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/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43.1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62.400000000000006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>
        <v>53.2</v>
      </c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1.2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>
        <v>4</v>
      </c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/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>
        <v>2</v>
      </c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>
        <v>2</v>
      </c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19.7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11.1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>
        <v>1</v>
      </c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7.6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176.1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11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39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>
        <v>126.1</v>
      </c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241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SUM(F154,F155,F159,F164,F165,F166)</f>
        <v>241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75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>
        <v>6</v>
      </c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>
        <v>12</v>
      </c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>
        <v>57</v>
      </c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35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/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>
        <v>5</v>
      </c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>
        <v>30</v>
      </c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/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>
        <v>8</v>
      </c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123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/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0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0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/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/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269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269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269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269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1250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1250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1250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1250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750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>
        <v>750</v>
      </c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/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500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/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>
        <v>500</v>
      </c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/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/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/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zoomScaleNormal="100" zoomScalePageLayoutView="12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8" t="s">
        <v>16</v>
      </c>
      <c r="B3" s="8"/>
      <c r="C3" s="8"/>
      <c r="D3" s="8"/>
      <c r="E3" s="45"/>
    </row>
    <row r="4" spans="1:6" s="37" customFormat="1" x14ac:dyDescent="0.55000000000000004">
      <c r="A4" s="6" t="s">
        <v>551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5420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5080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4809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4109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1336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475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3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>
        <v>30</v>
      </c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/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>
        <v>12</v>
      </c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430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119.7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102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>
        <v>17.7</v>
      </c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/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0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/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3.8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>
        <v>3.8</v>
      </c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105.6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48.3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15.9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>
        <v>9</v>
      </c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>
        <v>32.4</v>
      </c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/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631.9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600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v>31.9</v>
      </c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/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1812.0000000000002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/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>
        <v>32</v>
      </c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/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1086.2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>
        <v>400</v>
      </c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>
        <v>585.20000000000005</v>
      </c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/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>
        <v>28</v>
      </c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>
        <v>49</v>
      </c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>
        <v>24</v>
      </c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/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15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>
        <v>15</v>
      </c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/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290.60000000000002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50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>
        <v>100</v>
      </c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87.6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7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>
        <v>43</v>
      </c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>
        <v>3</v>
      </c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/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/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7.2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>
        <v>7.2</v>
      </c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/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/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/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361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>
        <v>73</v>
      </c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81.599999999999994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206.4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0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/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/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/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20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/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20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/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961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605.4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498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105.4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>
        <v>2</v>
      </c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/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20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>
        <v>20</v>
      </c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67.2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28.8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/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38.4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34.9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>
        <v>5.2</v>
      </c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4.2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>
        <v>4.5</v>
      </c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>
        <v>18</v>
      </c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>
        <v>3</v>
      </c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/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8.4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3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>
        <v>1.8</v>
      </c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3.6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225.10000000000002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19.899999999999999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78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>
        <v>127.2</v>
      </c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700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SUM(F154,F155,F159,F164,F165,F166)</f>
        <v>700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45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/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/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>
        <v>45</v>
      </c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75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/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>
        <v>5</v>
      </c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>
        <v>70</v>
      </c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/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>
        <v>8</v>
      </c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572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/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0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0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/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/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271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271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271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271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340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340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340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340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0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/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/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340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/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/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>
        <v>340</v>
      </c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/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/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zoomScaleNormal="100" zoomScalePageLayoutView="12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8" t="s">
        <v>17</v>
      </c>
      <c r="B3" s="8"/>
      <c r="C3" s="8"/>
      <c r="D3" s="8"/>
      <c r="E3" s="45"/>
    </row>
    <row r="4" spans="1:6" s="37" customFormat="1" x14ac:dyDescent="0.55000000000000004">
      <c r="A4" s="6" t="s">
        <v>550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7541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5621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5244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5109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920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280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5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>
        <v>10</v>
      </c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>
        <v>15</v>
      </c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/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250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55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55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/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/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0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/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0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/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105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65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40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/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/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/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480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430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v>50</v>
      </c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/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3234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>
        <v>25</v>
      </c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>
        <v>10</v>
      </c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/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2784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>
        <v>495</v>
      </c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>
        <v>500</v>
      </c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v>1519</v>
      </c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>
        <v>250</v>
      </c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>
        <v>10</v>
      </c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>
        <v>10</v>
      </c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/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0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/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/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230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100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>
        <v>40</v>
      </c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40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30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>
        <v>10</v>
      </c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>
        <v>10</v>
      </c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/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/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0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/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/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/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/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170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>
        <v>60</v>
      </c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40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70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0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/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/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/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15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/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15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/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955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564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474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88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>
        <v>2</v>
      </c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/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9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>
        <v>9</v>
      </c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94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28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/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66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15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/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3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>
        <v>6</v>
      </c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/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>
        <v>6</v>
      </c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/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9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3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>
        <v>2</v>
      </c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4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264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19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98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>
        <v>147</v>
      </c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135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SUM(F154,F155,F159,F164,F165,F166)</f>
        <v>135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0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/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/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/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25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/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>
        <v>10</v>
      </c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>
        <v>15</v>
      </c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/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>
        <v>10</v>
      </c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100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/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0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0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/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/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377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377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377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377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1920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1920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1920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1920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1920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>
        <v>920</v>
      </c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>
        <v>1000</v>
      </c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0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/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/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/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/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/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0"/>
  <sheetViews>
    <sheetView topLeftCell="A2" zoomScaleNormal="100" zoomScalePageLayoutView="120" workbookViewId="0">
      <pane xSplit="6" ySplit="5" topLeftCell="G7" activePane="bottomRight" state="frozen"/>
      <selection activeCell="A2" sqref="A2"/>
      <selection pane="topRight" activeCell="G2" sqref="G2"/>
      <selection pane="bottomLeft" activeCell="A7" sqref="A7"/>
      <selection pane="bottomRight" activeCell="F244" sqref="F244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5.42578125" style="21" customWidth="1"/>
    <col min="7" max="7" width="12.140625" style="21" bestFit="1" customWidth="1"/>
    <col min="8" max="10" width="11.140625" style="21" bestFit="1" customWidth="1"/>
    <col min="11" max="11" width="10" style="21" bestFit="1" customWidth="1"/>
    <col min="12" max="12" width="11.140625" style="21" bestFit="1" customWidth="1"/>
    <col min="13" max="13" width="10" style="21" bestFit="1" customWidth="1"/>
    <col min="14" max="14" width="11.140625" style="21" bestFit="1" customWidth="1"/>
    <col min="15" max="19" width="10" style="21" bestFit="1" customWidth="1"/>
    <col min="20" max="20" width="11.140625" style="21" bestFit="1" customWidth="1"/>
    <col min="21" max="25" width="10" style="21" bestFit="1" customWidth="1"/>
    <col min="26" max="26" width="11.140625" style="21" bestFit="1" customWidth="1"/>
    <col min="27" max="30" width="10" style="21" bestFit="1" customWidth="1"/>
    <col min="31" max="31" width="11.140625" style="21" bestFit="1" customWidth="1"/>
    <col min="32" max="16384" width="8.85546875" style="21"/>
  </cols>
  <sheetData>
    <row r="1" spans="1:31" s="37" customFormat="1" x14ac:dyDescent="0.55000000000000004">
      <c r="A1" s="5" t="s">
        <v>556</v>
      </c>
      <c r="B1" s="8"/>
      <c r="C1" s="8"/>
      <c r="D1" s="8"/>
      <c r="E1" s="45"/>
    </row>
    <row r="2" spans="1:31" s="37" customFormat="1" x14ac:dyDescent="0.55000000000000004">
      <c r="A2" s="5" t="s">
        <v>557</v>
      </c>
      <c r="B2" s="8"/>
      <c r="C2" s="8"/>
      <c r="D2" s="8"/>
      <c r="E2" s="45"/>
    </row>
    <row r="3" spans="1:31" s="37" customFormat="1" x14ac:dyDescent="0.55000000000000004">
      <c r="A3" s="6" t="s">
        <v>110</v>
      </c>
      <c r="B3" s="8"/>
      <c r="C3" s="8"/>
      <c r="D3" s="8"/>
      <c r="E3" s="45"/>
    </row>
    <row r="4" spans="1:31" ht="72" x14ac:dyDescent="0.25">
      <c r="A4" s="81" t="s">
        <v>106</v>
      </c>
      <c r="B4" s="81" t="s">
        <v>107</v>
      </c>
      <c r="C4" s="81" t="s">
        <v>108</v>
      </c>
      <c r="D4" s="83" t="s">
        <v>0</v>
      </c>
      <c r="E4" s="79" t="s">
        <v>109</v>
      </c>
      <c r="F4" s="62" t="s">
        <v>558</v>
      </c>
      <c r="G4" s="3" t="s">
        <v>1</v>
      </c>
      <c r="H4" s="3" t="s">
        <v>2</v>
      </c>
      <c r="I4" s="3" t="s">
        <v>3</v>
      </c>
      <c r="J4" s="3" t="s">
        <v>4</v>
      </c>
      <c r="K4" s="3" t="s">
        <v>5</v>
      </c>
      <c r="L4" s="3" t="s">
        <v>6</v>
      </c>
      <c r="M4" s="3" t="s">
        <v>7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3" t="s">
        <v>13</v>
      </c>
      <c r="T4" s="3" t="s">
        <v>14</v>
      </c>
      <c r="U4" s="3" t="s">
        <v>15</v>
      </c>
      <c r="V4" s="3" t="s">
        <v>16</v>
      </c>
      <c r="W4" s="3" t="s">
        <v>17</v>
      </c>
      <c r="X4" s="3" t="s">
        <v>18</v>
      </c>
      <c r="Y4" s="3" t="s">
        <v>19</v>
      </c>
      <c r="Z4" s="3" t="s">
        <v>20</v>
      </c>
      <c r="AA4" s="3" t="s">
        <v>21</v>
      </c>
      <c r="AB4" s="3" t="s">
        <v>22</v>
      </c>
      <c r="AC4" s="3" t="s">
        <v>23</v>
      </c>
      <c r="AD4" s="3" t="s">
        <v>24</v>
      </c>
      <c r="AE4" s="3" t="s">
        <v>105</v>
      </c>
    </row>
    <row r="5" spans="1:31" ht="63" x14ac:dyDescent="0.25">
      <c r="A5" s="82"/>
      <c r="B5" s="82"/>
      <c r="C5" s="82"/>
      <c r="D5" s="84"/>
      <c r="E5" s="80"/>
      <c r="F5" s="62" t="s">
        <v>559</v>
      </c>
      <c r="G5" s="63" t="s">
        <v>560</v>
      </c>
      <c r="H5" s="63" t="s">
        <v>561</v>
      </c>
      <c r="I5" s="63" t="s">
        <v>562</v>
      </c>
      <c r="J5" s="63" t="s">
        <v>563</v>
      </c>
      <c r="K5" s="63" t="s">
        <v>564</v>
      </c>
      <c r="L5" s="63" t="s">
        <v>565</v>
      </c>
      <c r="M5" s="63" t="s">
        <v>566</v>
      </c>
      <c r="N5" s="63" t="s">
        <v>567</v>
      </c>
      <c r="O5" s="63" t="s">
        <v>568</v>
      </c>
      <c r="P5" s="63" t="s">
        <v>569</v>
      </c>
      <c r="Q5" s="63" t="s">
        <v>570</v>
      </c>
      <c r="R5" s="63" t="s">
        <v>571</v>
      </c>
      <c r="S5" s="63" t="s">
        <v>572</v>
      </c>
      <c r="T5" s="63" t="s">
        <v>573</v>
      </c>
      <c r="U5" s="63" t="s">
        <v>574</v>
      </c>
      <c r="V5" s="63" t="s">
        <v>575</v>
      </c>
      <c r="W5" s="63" t="s">
        <v>576</v>
      </c>
      <c r="X5" s="63" t="s">
        <v>577</v>
      </c>
      <c r="Y5" s="63" t="s">
        <v>578</v>
      </c>
      <c r="Z5" s="63" t="s">
        <v>579</v>
      </c>
      <c r="AA5" s="63" t="s">
        <v>580</v>
      </c>
      <c r="AB5" s="63" t="s">
        <v>581</v>
      </c>
      <c r="AC5" s="63" t="s">
        <v>582</v>
      </c>
      <c r="AD5" s="63" t="s">
        <v>583</v>
      </c>
      <c r="AE5" s="3" t="s">
        <v>584</v>
      </c>
    </row>
    <row r="6" spans="1:31" s="41" customFormat="1" x14ac:dyDescent="0.25">
      <c r="A6" s="76" t="s">
        <v>25</v>
      </c>
      <c r="B6" s="76"/>
      <c r="C6" s="76"/>
      <c r="D6" s="76"/>
      <c r="E6" s="47" t="s">
        <v>113</v>
      </c>
      <c r="F6" s="42">
        <f>SUM(G6:AE6)</f>
        <v>715517.53</v>
      </c>
      <c r="G6" s="42">
        <f>'02.PP_Ex'!G7</f>
        <v>475863.53</v>
      </c>
      <c r="H6" s="42">
        <f>'03.KD_Ex'!F7</f>
        <v>18779</v>
      </c>
      <c r="I6" s="42">
        <f>'04.KC_Ex'!F7</f>
        <v>13767</v>
      </c>
      <c r="J6" s="42">
        <f>'05.BT_Ex'!F7</f>
        <v>20152</v>
      </c>
      <c r="K6" s="42">
        <f>'06.PV_Ex'!F7</f>
        <v>7863</v>
      </c>
      <c r="L6" s="42">
        <f>'07.SR_Ex'!F7</f>
        <v>31950</v>
      </c>
      <c r="M6" s="42">
        <f>'08.KT_Ex'!F7</f>
        <v>6780</v>
      </c>
      <c r="N6" s="42">
        <f>'09.TK_Ex'!F7</f>
        <v>10075</v>
      </c>
      <c r="O6" s="42">
        <f>'10.SV_Ex'!F7</f>
        <v>9430</v>
      </c>
      <c r="P6" s="42">
        <f>'11.PS_Ex'!F7</f>
        <v>6914</v>
      </c>
      <c r="Q6" s="42">
        <f>'12.KCh_Ex'!F7</f>
        <v>5789</v>
      </c>
      <c r="R6" s="42">
        <f>'13.KS_Ex'!F7</f>
        <v>9326</v>
      </c>
      <c r="S6" s="42">
        <f>'14.KP_Ex'!F7</f>
        <v>7720</v>
      </c>
      <c r="T6" s="42">
        <f>'15.PSH_Ex'!F7</f>
        <v>16909</v>
      </c>
      <c r="U6" s="42">
        <f>'16.KK_Ex'!F7</f>
        <v>5379</v>
      </c>
      <c r="V6" s="42">
        <f>'17.PVH_Ex'!F7</f>
        <v>5420</v>
      </c>
      <c r="W6" s="42">
        <f>'18.KT_Ex'!F7</f>
        <v>7541</v>
      </c>
      <c r="X6" s="42">
        <f>'19.RK_Ex'!F7</f>
        <v>7466</v>
      </c>
      <c r="Y6" s="42">
        <f>'20.MD_Ex'!F7</f>
        <v>4028</v>
      </c>
      <c r="Z6" s="42">
        <f>'21.BM_Ex'!F7</f>
        <v>14384</v>
      </c>
      <c r="AA6" s="42">
        <f>'22.ST_Ex'!F7</f>
        <v>4494</v>
      </c>
      <c r="AB6" s="42">
        <f>'23.KE_Ex'!F7</f>
        <v>4665</v>
      </c>
      <c r="AC6" s="42">
        <f>'24.PL_Ex'!F7</f>
        <v>5804</v>
      </c>
      <c r="AD6" s="42">
        <f>'25.OM_Ex'!F7</f>
        <v>4358</v>
      </c>
      <c r="AE6" s="42">
        <f>'26.TB_Ex'!F7</f>
        <v>10661</v>
      </c>
    </row>
    <row r="7" spans="1:31" s="41" customFormat="1" x14ac:dyDescent="0.25">
      <c r="A7" s="76" t="s">
        <v>505</v>
      </c>
      <c r="B7" s="76"/>
      <c r="C7" s="76"/>
      <c r="D7" s="76"/>
      <c r="E7" s="47" t="s">
        <v>502</v>
      </c>
      <c r="F7" s="42">
        <f t="shared" ref="F7:F70" si="0">SUM(G7:AE7)</f>
        <v>582656.53</v>
      </c>
      <c r="G7" s="42">
        <f>'02.PP_Ex'!G8</f>
        <v>388940.53</v>
      </c>
      <c r="H7" s="42">
        <f>'03.KD_Ex'!F8</f>
        <v>15929</v>
      </c>
      <c r="I7" s="42">
        <f>'04.KC_Ex'!F8</f>
        <v>12767</v>
      </c>
      <c r="J7" s="42">
        <f>'05.BT_Ex'!F8</f>
        <v>19552</v>
      </c>
      <c r="K7" s="42">
        <f>'06.PV_Ex'!F8</f>
        <v>7863</v>
      </c>
      <c r="L7" s="42">
        <f>'07.SR_Ex'!F8</f>
        <v>23150</v>
      </c>
      <c r="M7" s="42">
        <f>'08.KT_Ex'!F8</f>
        <v>4099</v>
      </c>
      <c r="N7" s="42">
        <f>'09.TK_Ex'!F8</f>
        <v>10075</v>
      </c>
      <c r="O7" s="42">
        <f>'10.SV_Ex'!F8</f>
        <v>9030</v>
      </c>
      <c r="P7" s="42">
        <f>'11.PS_Ex'!F8</f>
        <v>5621</v>
      </c>
      <c r="Q7" s="42">
        <f>'12.KCh_Ex'!F8</f>
        <v>5052</v>
      </c>
      <c r="R7" s="42">
        <f>'13.KS_Ex'!F8</f>
        <v>7306</v>
      </c>
      <c r="S7" s="42">
        <f>'14.KP_Ex'!F8</f>
        <v>4916</v>
      </c>
      <c r="T7" s="42">
        <f>'15.PSH_Ex'!F8</f>
        <v>9239</v>
      </c>
      <c r="U7" s="42">
        <f>'16.KK_Ex'!F8</f>
        <v>4129</v>
      </c>
      <c r="V7" s="42">
        <f>'17.PVH_Ex'!F8</f>
        <v>5080</v>
      </c>
      <c r="W7" s="42">
        <f>'18.KT_Ex'!F8</f>
        <v>5621</v>
      </c>
      <c r="X7" s="42">
        <f>'19.RK_Ex'!F8</f>
        <v>6298</v>
      </c>
      <c r="Y7" s="42">
        <f>'20.MD_Ex'!F8</f>
        <v>3818</v>
      </c>
      <c r="Z7" s="42">
        <f>'21.BM_Ex'!F8</f>
        <v>11419</v>
      </c>
      <c r="AA7" s="42">
        <f>'22.ST_Ex'!F8</f>
        <v>3450</v>
      </c>
      <c r="AB7" s="42">
        <f>'23.KE_Ex'!F8</f>
        <v>4177</v>
      </c>
      <c r="AC7" s="42">
        <f>'24.PL_Ex'!F8</f>
        <v>5804</v>
      </c>
      <c r="AD7" s="42">
        <f>'25.OM_Ex'!F8</f>
        <v>4358</v>
      </c>
      <c r="AE7" s="42">
        <f>'26.TB_Ex'!F8</f>
        <v>4963</v>
      </c>
    </row>
    <row r="8" spans="1:31" s="41" customFormat="1" x14ac:dyDescent="0.25">
      <c r="A8" s="76" t="s">
        <v>503</v>
      </c>
      <c r="B8" s="76"/>
      <c r="C8" s="76"/>
      <c r="D8" s="76"/>
      <c r="E8" s="47" t="s">
        <v>504</v>
      </c>
      <c r="F8" s="42">
        <f t="shared" si="0"/>
        <v>544481.53</v>
      </c>
      <c r="G8" s="42">
        <f>'02.PP_Ex'!G9</f>
        <v>362386.53</v>
      </c>
      <c r="H8" s="42">
        <f>'03.KD_Ex'!F9</f>
        <v>14990</v>
      </c>
      <c r="I8" s="42">
        <f>'04.KC_Ex'!F9</f>
        <v>12079</v>
      </c>
      <c r="J8" s="42">
        <f>'05.BT_Ex'!F9</f>
        <v>18545</v>
      </c>
      <c r="K8" s="42">
        <f>'06.PV_Ex'!F9</f>
        <v>7470</v>
      </c>
      <c r="L8" s="42">
        <f>'07.SR_Ex'!F9</f>
        <v>21552</v>
      </c>
      <c r="M8" s="42">
        <f>'08.KT_Ex'!F9</f>
        <v>3760</v>
      </c>
      <c r="N8" s="42">
        <f>'09.TK_Ex'!F9</f>
        <v>9658</v>
      </c>
      <c r="O8" s="42">
        <f>'10.SV_Ex'!F9</f>
        <v>8658</v>
      </c>
      <c r="P8" s="42">
        <f>'11.PS_Ex'!F9</f>
        <v>5326</v>
      </c>
      <c r="Q8" s="42">
        <f>'12.KCh_Ex'!F9</f>
        <v>4762</v>
      </c>
      <c r="R8" s="42">
        <f>'13.KS_Ex'!F9</f>
        <v>6839</v>
      </c>
      <c r="S8" s="42">
        <f>'14.KP_Ex'!F9</f>
        <v>4530</v>
      </c>
      <c r="T8" s="42">
        <f>'15.PSH_Ex'!F9</f>
        <v>8244</v>
      </c>
      <c r="U8" s="42">
        <f>'16.KK_Ex'!F9</f>
        <v>3860</v>
      </c>
      <c r="V8" s="42">
        <f>'17.PVH_Ex'!F9</f>
        <v>4809</v>
      </c>
      <c r="W8" s="42">
        <f>'18.KT_Ex'!F9</f>
        <v>5244</v>
      </c>
      <c r="X8" s="42">
        <f>'19.RK_Ex'!F9</f>
        <v>6025</v>
      </c>
      <c r="Y8" s="42">
        <f>'20.MD_Ex'!F9</f>
        <v>3617</v>
      </c>
      <c r="Z8" s="42">
        <f>'21.BM_Ex'!F9</f>
        <v>10699</v>
      </c>
      <c r="AA8" s="42">
        <f>'22.ST_Ex'!F9</f>
        <v>3225</v>
      </c>
      <c r="AB8" s="42">
        <f>'23.KE_Ex'!F9</f>
        <v>4019</v>
      </c>
      <c r="AC8" s="42">
        <f>'24.PL_Ex'!F9</f>
        <v>5614</v>
      </c>
      <c r="AD8" s="42">
        <f>'25.OM_Ex'!F9</f>
        <v>4140</v>
      </c>
      <c r="AE8" s="42">
        <f>'26.TB_Ex'!F9</f>
        <v>4430</v>
      </c>
    </row>
    <row r="9" spans="1:31" s="41" customFormat="1" x14ac:dyDescent="0.25">
      <c r="A9" s="76" t="s">
        <v>114</v>
      </c>
      <c r="B9" s="76"/>
      <c r="C9" s="76"/>
      <c r="D9" s="76"/>
      <c r="E9" s="47" t="s">
        <v>115</v>
      </c>
      <c r="F9" s="42">
        <f t="shared" si="0"/>
        <v>398401.6</v>
      </c>
      <c r="G9" s="42">
        <f>'02.PP_Ex'!G10</f>
        <v>228085</v>
      </c>
      <c r="H9" s="42">
        <f>'03.KD_Ex'!F10</f>
        <v>12908.6</v>
      </c>
      <c r="I9" s="42">
        <f>'04.KC_Ex'!F10</f>
        <v>11149</v>
      </c>
      <c r="J9" s="42">
        <f>'05.BT_Ex'!F10</f>
        <v>17903</v>
      </c>
      <c r="K9" s="42">
        <f>'06.PV_Ex'!F10</f>
        <v>7340</v>
      </c>
      <c r="L9" s="42">
        <f>'07.SR_Ex'!F10</f>
        <v>19253</v>
      </c>
      <c r="M9" s="42">
        <f>'08.KT_Ex'!F10</f>
        <v>3395</v>
      </c>
      <c r="N9" s="42">
        <f>'09.TK_Ex'!F10</f>
        <v>9408</v>
      </c>
      <c r="O9" s="42">
        <f>'10.SV_Ex'!F10</f>
        <v>8298</v>
      </c>
      <c r="P9" s="42">
        <f>'11.PS_Ex'!F10</f>
        <v>5006</v>
      </c>
      <c r="Q9" s="42">
        <f>'12.KCh_Ex'!F10</f>
        <v>4677</v>
      </c>
      <c r="R9" s="42">
        <f>'13.KS_Ex'!F10</f>
        <v>6531</v>
      </c>
      <c r="S9" s="42">
        <f>'14.KP_Ex'!F10</f>
        <v>4082</v>
      </c>
      <c r="T9" s="42">
        <f>'15.PSH_Ex'!F10</f>
        <v>7996.0000000000009</v>
      </c>
      <c r="U9" s="42">
        <f>'16.KK_Ex'!F10</f>
        <v>3619</v>
      </c>
      <c r="V9" s="42">
        <f>'17.PVH_Ex'!F10</f>
        <v>4109</v>
      </c>
      <c r="W9" s="42">
        <f>'18.KT_Ex'!F10</f>
        <v>5109</v>
      </c>
      <c r="X9" s="42">
        <f>'19.RK_Ex'!F10</f>
        <v>5718</v>
      </c>
      <c r="Y9" s="42">
        <f>'20.MD_Ex'!F10</f>
        <v>3377</v>
      </c>
      <c r="Z9" s="42">
        <f>'21.BM_Ex'!F10</f>
        <v>10217</v>
      </c>
      <c r="AA9" s="42">
        <f>'22.ST_Ex'!F10</f>
        <v>2878</v>
      </c>
      <c r="AB9" s="42">
        <f>'23.KE_Ex'!F10</f>
        <v>3941</v>
      </c>
      <c r="AC9" s="42">
        <f>'24.PL_Ex'!F10</f>
        <v>5493</v>
      </c>
      <c r="AD9" s="42">
        <f>'25.OM_Ex'!F10</f>
        <v>3979</v>
      </c>
      <c r="AE9" s="42">
        <f>'26.TB_Ex'!F10</f>
        <v>3930</v>
      </c>
    </row>
    <row r="10" spans="1:31" s="41" customFormat="1" x14ac:dyDescent="0.25">
      <c r="A10" s="23">
        <v>60</v>
      </c>
      <c r="B10" s="24"/>
      <c r="C10" s="24"/>
      <c r="D10" s="10" t="s">
        <v>26</v>
      </c>
      <c r="E10" s="47" t="s">
        <v>116</v>
      </c>
      <c r="F10" s="42">
        <f t="shared" si="0"/>
        <v>57203</v>
      </c>
      <c r="G10" s="42">
        <f>'02.PP_Ex'!G11</f>
        <v>21738</v>
      </c>
      <c r="H10" s="42">
        <f>'03.KD_Ex'!F11</f>
        <v>2780</v>
      </c>
      <c r="I10" s="42">
        <f>'04.KC_Ex'!F11</f>
        <v>2405</v>
      </c>
      <c r="J10" s="42">
        <f>'05.BT_Ex'!F11</f>
        <v>2225</v>
      </c>
      <c r="K10" s="42">
        <f>'06.PV_Ex'!F11</f>
        <v>1114</v>
      </c>
      <c r="L10" s="42">
        <f>'07.SR_Ex'!F11</f>
        <v>4828</v>
      </c>
      <c r="M10" s="42">
        <f>'08.KT_Ex'!F11</f>
        <v>1200</v>
      </c>
      <c r="N10" s="42">
        <f>'09.TK_Ex'!F11</f>
        <v>865</v>
      </c>
      <c r="O10" s="42">
        <f>'10.SV_Ex'!F11</f>
        <v>1017</v>
      </c>
      <c r="P10" s="42">
        <f>'11.PS_Ex'!F11</f>
        <v>1089</v>
      </c>
      <c r="Q10" s="42">
        <f>'12.KCh_Ex'!F11</f>
        <v>1850</v>
      </c>
      <c r="R10" s="42">
        <f>'13.KS_Ex'!F11</f>
        <v>1490</v>
      </c>
      <c r="S10" s="42">
        <f>'14.KP_Ex'!F11</f>
        <v>1200</v>
      </c>
      <c r="T10" s="42">
        <f>'15.PSH_Ex'!F11</f>
        <v>2256</v>
      </c>
      <c r="U10" s="42">
        <f>'16.KK_Ex'!F11</f>
        <v>875</v>
      </c>
      <c r="V10" s="42">
        <f>'17.PVH_Ex'!F11</f>
        <v>1336</v>
      </c>
      <c r="W10" s="42">
        <f>'18.KT_Ex'!F11</f>
        <v>920</v>
      </c>
      <c r="X10" s="42">
        <f>'19.RK_Ex'!F11</f>
        <v>1109</v>
      </c>
      <c r="Y10" s="42">
        <f>'20.MD_Ex'!F11</f>
        <v>520</v>
      </c>
      <c r="Z10" s="42">
        <f>'21.BM_Ex'!F11</f>
        <v>1500</v>
      </c>
      <c r="AA10" s="42">
        <f>'22.ST_Ex'!F11</f>
        <v>1200</v>
      </c>
      <c r="AB10" s="42">
        <f>'23.KE_Ex'!F11</f>
        <v>800</v>
      </c>
      <c r="AC10" s="42">
        <f>'24.PL_Ex'!F11</f>
        <v>1070</v>
      </c>
      <c r="AD10" s="42">
        <f>'25.OM_Ex'!F11</f>
        <v>516</v>
      </c>
      <c r="AE10" s="42">
        <f>'26.TB_Ex'!F11</f>
        <v>1300</v>
      </c>
    </row>
    <row r="11" spans="1:31" s="43" customFormat="1" x14ac:dyDescent="0.25">
      <c r="A11" s="25"/>
      <c r="B11" s="25">
        <v>6001</v>
      </c>
      <c r="C11" s="25"/>
      <c r="D11" s="9" t="s">
        <v>117</v>
      </c>
      <c r="E11" s="48" t="s">
        <v>118</v>
      </c>
      <c r="F11" s="42">
        <f t="shared" si="0"/>
        <v>16469.099999999999</v>
      </c>
      <c r="G11" s="42">
        <f>'02.PP_Ex'!G12</f>
        <v>4635</v>
      </c>
      <c r="H11" s="42">
        <f>'03.KD_Ex'!F12</f>
        <v>948</v>
      </c>
      <c r="I11" s="42">
        <f>'04.KC_Ex'!F12</f>
        <v>882</v>
      </c>
      <c r="J11" s="42">
        <f>'05.BT_Ex'!F12</f>
        <v>755</v>
      </c>
      <c r="K11" s="42">
        <f>'06.PV_Ex'!F12</f>
        <v>244.8</v>
      </c>
      <c r="L11" s="42">
        <f>'07.SR_Ex'!F12</f>
        <v>1084.2</v>
      </c>
      <c r="M11" s="42">
        <f>'08.KT_Ex'!F12</f>
        <v>373</v>
      </c>
      <c r="N11" s="42">
        <f>'09.TK_Ex'!F12</f>
        <v>320</v>
      </c>
      <c r="O11" s="42">
        <f>'10.SV_Ex'!F12</f>
        <v>352</v>
      </c>
      <c r="P11" s="42">
        <f>'11.PS_Ex'!F12</f>
        <v>534</v>
      </c>
      <c r="Q11" s="42">
        <f>'12.KCh_Ex'!F12</f>
        <v>715</v>
      </c>
      <c r="R11" s="42">
        <f>'13.KS_Ex'!F12</f>
        <v>528</v>
      </c>
      <c r="S11" s="42">
        <f>'14.KP_Ex'!F12</f>
        <v>455.8</v>
      </c>
      <c r="T11" s="42">
        <f>'15.PSH_Ex'!F12</f>
        <v>614.5</v>
      </c>
      <c r="U11" s="42">
        <f>'16.KK_Ex'!F12</f>
        <v>336</v>
      </c>
      <c r="V11" s="42">
        <f>'17.PVH_Ex'!F12</f>
        <v>475</v>
      </c>
      <c r="W11" s="42">
        <f>'18.KT_Ex'!F12</f>
        <v>280</v>
      </c>
      <c r="X11" s="42">
        <f>'19.RK_Ex'!F12</f>
        <v>310.5</v>
      </c>
      <c r="Y11" s="42">
        <f>'20.MD_Ex'!F12</f>
        <v>173.79999999999998</v>
      </c>
      <c r="Z11" s="42">
        <f>'21.BM_Ex'!F12</f>
        <v>622</v>
      </c>
      <c r="AA11" s="42">
        <f>'22.ST_Ex'!F12</f>
        <v>449</v>
      </c>
      <c r="AB11" s="42">
        <f>'23.KE_Ex'!F12</f>
        <v>308</v>
      </c>
      <c r="AC11" s="42">
        <f>'24.PL_Ex'!F12</f>
        <v>129</v>
      </c>
      <c r="AD11" s="42">
        <f>'25.OM_Ex'!F12</f>
        <v>245</v>
      </c>
      <c r="AE11" s="42">
        <f>'26.TB_Ex'!F12</f>
        <v>699.5</v>
      </c>
    </row>
    <row r="12" spans="1:31" s="43" customFormat="1" x14ac:dyDescent="0.25">
      <c r="A12" s="25"/>
      <c r="B12" s="25"/>
      <c r="C12" s="25">
        <v>60011</v>
      </c>
      <c r="D12" s="9" t="s">
        <v>119</v>
      </c>
      <c r="E12" s="48" t="s">
        <v>120</v>
      </c>
      <c r="F12" s="42">
        <f t="shared" si="0"/>
        <v>510</v>
      </c>
      <c r="G12" s="42">
        <f>'02.PP_Ex'!G13</f>
        <v>175</v>
      </c>
      <c r="H12" s="42">
        <f>'03.KD_Ex'!F13</f>
        <v>15</v>
      </c>
      <c r="I12" s="42">
        <f>'04.KC_Ex'!F13</f>
        <v>16</v>
      </c>
      <c r="J12" s="42">
        <f>'05.BT_Ex'!F13</f>
        <v>25</v>
      </c>
      <c r="K12" s="42">
        <f>'06.PV_Ex'!F13</f>
        <v>24</v>
      </c>
      <c r="L12" s="42">
        <f>'07.SR_Ex'!F13</f>
        <v>24</v>
      </c>
      <c r="M12" s="42">
        <f>'08.KT_Ex'!F13</f>
        <v>8</v>
      </c>
      <c r="N12" s="42">
        <f>'09.TK_Ex'!F13</f>
        <v>20</v>
      </c>
      <c r="O12" s="42">
        <f>'10.SV_Ex'!F13</f>
        <v>6</v>
      </c>
      <c r="P12" s="42">
        <f>'11.PS_Ex'!F13</f>
        <v>8</v>
      </c>
      <c r="Q12" s="42">
        <f>'12.KCh_Ex'!F13</f>
        <v>35</v>
      </c>
      <c r="R12" s="42">
        <f>'13.KS_Ex'!F13</f>
        <v>20</v>
      </c>
      <c r="S12" s="42">
        <f>'14.KP_Ex'!F13</f>
        <v>8</v>
      </c>
      <c r="T12" s="42">
        <f>'15.PSH_Ex'!F13</f>
        <v>15</v>
      </c>
      <c r="U12" s="42">
        <f>'16.KK_Ex'!F13</f>
        <v>11</v>
      </c>
      <c r="V12" s="42">
        <f>'17.PVH_Ex'!F13</f>
        <v>3</v>
      </c>
      <c r="W12" s="42">
        <f>'18.KT_Ex'!F13</f>
        <v>5</v>
      </c>
      <c r="X12" s="42">
        <f>'19.RK_Ex'!F13</f>
        <v>14</v>
      </c>
      <c r="Y12" s="42">
        <f>'20.MD_Ex'!F13</f>
        <v>4</v>
      </c>
      <c r="Z12" s="42">
        <f>'21.BM_Ex'!F13</f>
        <v>24</v>
      </c>
      <c r="AA12" s="42">
        <f>'22.ST_Ex'!F13</f>
        <v>9</v>
      </c>
      <c r="AB12" s="42">
        <f>'23.KE_Ex'!F13</f>
        <v>0</v>
      </c>
      <c r="AC12" s="42">
        <f>'24.PL_Ex'!F13</f>
        <v>11</v>
      </c>
      <c r="AD12" s="42">
        <f>'25.OM_Ex'!F13</f>
        <v>15</v>
      </c>
      <c r="AE12" s="42">
        <f>'26.TB_Ex'!F13</f>
        <v>15</v>
      </c>
    </row>
    <row r="13" spans="1:31" s="43" customFormat="1" x14ac:dyDescent="0.25">
      <c r="A13" s="25"/>
      <c r="B13" s="25"/>
      <c r="C13" s="25">
        <v>60012</v>
      </c>
      <c r="D13" s="9" t="s">
        <v>121</v>
      </c>
      <c r="E13" s="48" t="s">
        <v>122</v>
      </c>
      <c r="F13" s="42">
        <f t="shared" si="0"/>
        <v>696.4</v>
      </c>
      <c r="G13" s="42">
        <f>'02.PP_Ex'!G14</f>
        <v>360</v>
      </c>
      <c r="H13" s="42">
        <f>'03.KD_Ex'!F14</f>
        <v>21</v>
      </c>
      <c r="I13" s="42">
        <f>'04.KC_Ex'!F14</f>
        <v>0</v>
      </c>
      <c r="J13" s="42">
        <f>'05.BT_Ex'!F14</f>
        <v>0</v>
      </c>
      <c r="K13" s="42">
        <f>'06.PV_Ex'!F14</f>
        <v>24</v>
      </c>
      <c r="L13" s="42">
        <f>'07.SR_Ex'!F14</f>
        <v>22.4</v>
      </c>
      <c r="M13" s="42">
        <f>'08.KT_Ex'!F14</f>
        <v>0</v>
      </c>
      <c r="N13" s="42">
        <f>'09.TK_Ex'!F14</f>
        <v>0</v>
      </c>
      <c r="O13" s="42">
        <f>'10.SV_Ex'!F14</f>
        <v>6</v>
      </c>
      <c r="P13" s="42">
        <f>'11.PS_Ex'!F14</f>
        <v>16</v>
      </c>
      <c r="Q13" s="42">
        <f>'12.KCh_Ex'!F14</f>
        <v>75</v>
      </c>
      <c r="R13" s="42">
        <f>'13.KS_Ex'!F14</f>
        <v>30</v>
      </c>
      <c r="S13" s="42">
        <f>'14.KP_Ex'!F14</f>
        <v>0</v>
      </c>
      <c r="T13" s="42">
        <f>'15.PSH_Ex'!F14</f>
        <v>0</v>
      </c>
      <c r="U13" s="42">
        <f>'16.KK_Ex'!F14</f>
        <v>0</v>
      </c>
      <c r="V13" s="42">
        <f>'17.PVH_Ex'!F14</f>
        <v>30</v>
      </c>
      <c r="W13" s="42">
        <f>'18.KT_Ex'!F14</f>
        <v>10</v>
      </c>
      <c r="X13" s="42">
        <f>'19.RK_Ex'!F14</f>
        <v>0</v>
      </c>
      <c r="Y13" s="42">
        <f>'20.MD_Ex'!F14</f>
        <v>7</v>
      </c>
      <c r="Z13" s="42">
        <f>'21.BM_Ex'!F14</f>
        <v>72</v>
      </c>
      <c r="AA13" s="42">
        <f>'22.ST_Ex'!F14</f>
        <v>0</v>
      </c>
      <c r="AB13" s="42">
        <f>'23.KE_Ex'!F14</f>
        <v>0</v>
      </c>
      <c r="AC13" s="42">
        <f>'24.PL_Ex'!F14</f>
        <v>15</v>
      </c>
      <c r="AD13" s="42">
        <f>'25.OM_Ex'!F14</f>
        <v>8</v>
      </c>
      <c r="AE13" s="42">
        <f>'26.TB_Ex'!F14</f>
        <v>0</v>
      </c>
    </row>
    <row r="14" spans="1:31" s="43" customFormat="1" x14ac:dyDescent="0.25">
      <c r="A14" s="25"/>
      <c r="B14" s="25"/>
      <c r="C14" s="25">
        <v>60013</v>
      </c>
      <c r="D14" s="9" t="s">
        <v>123</v>
      </c>
      <c r="E14" s="48" t="s">
        <v>124</v>
      </c>
      <c r="F14" s="42">
        <f t="shared" si="0"/>
        <v>53</v>
      </c>
      <c r="G14" s="42">
        <f>'02.PP_Ex'!G15</f>
        <v>0</v>
      </c>
      <c r="H14" s="42">
        <f>'03.KD_Ex'!F15</f>
        <v>0</v>
      </c>
      <c r="I14" s="42">
        <f>'04.KC_Ex'!F15</f>
        <v>0</v>
      </c>
      <c r="J14" s="42">
        <f>'05.BT_Ex'!F15</f>
        <v>0</v>
      </c>
      <c r="K14" s="42">
        <f>'06.PV_Ex'!F15</f>
        <v>0</v>
      </c>
      <c r="L14" s="42">
        <f>'07.SR_Ex'!F15</f>
        <v>0</v>
      </c>
      <c r="M14" s="42">
        <f>'08.KT_Ex'!F15</f>
        <v>0</v>
      </c>
      <c r="N14" s="42">
        <f>'09.TK_Ex'!F15</f>
        <v>0</v>
      </c>
      <c r="O14" s="42">
        <f>'10.SV_Ex'!F15</f>
        <v>0</v>
      </c>
      <c r="P14" s="42">
        <f>'11.PS_Ex'!F15</f>
        <v>0</v>
      </c>
      <c r="Q14" s="42">
        <f>'12.KCh_Ex'!F15</f>
        <v>0</v>
      </c>
      <c r="R14" s="42">
        <f>'13.KS_Ex'!F15</f>
        <v>14</v>
      </c>
      <c r="S14" s="42">
        <f>'14.KP_Ex'!F15</f>
        <v>0</v>
      </c>
      <c r="T14" s="42">
        <f>'15.PSH_Ex'!F15</f>
        <v>0</v>
      </c>
      <c r="U14" s="42">
        <f>'16.KK_Ex'!F15</f>
        <v>0</v>
      </c>
      <c r="V14" s="42">
        <f>'17.PVH_Ex'!F15</f>
        <v>0</v>
      </c>
      <c r="W14" s="42">
        <f>'18.KT_Ex'!F15</f>
        <v>15</v>
      </c>
      <c r="X14" s="42">
        <f>'19.RK_Ex'!F15</f>
        <v>0</v>
      </c>
      <c r="Y14" s="42">
        <f>'20.MD_Ex'!F15</f>
        <v>0</v>
      </c>
      <c r="Z14" s="42">
        <f>'21.BM_Ex'!F15</f>
        <v>0</v>
      </c>
      <c r="AA14" s="42">
        <f>'22.ST_Ex'!F15</f>
        <v>0</v>
      </c>
      <c r="AB14" s="42">
        <f>'23.KE_Ex'!F15</f>
        <v>0</v>
      </c>
      <c r="AC14" s="42">
        <f>'24.PL_Ex'!F15</f>
        <v>10</v>
      </c>
      <c r="AD14" s="42">
        <f>'25.OM_Ex'!F15</f>
        <v>0</v>
      </c>
      <c r="AE14" s="42">
        <f>'26.TB_Ex'!F15</f>
        <v>14</v>
      </c>
    </row>
    <row r="15" spans="1:31" s="43" customFormat="1" x14ac:dyDescent="0.25">
      <c r="A15" s="25"/>
      <c r="B15" s="26"/>
      <c r="C15" s="26">
        <v>60014</v>
      </c>
      <c r="D15" s="11" t="s">
        <v>125</v>
      </c>
      <c r="E15" s="48" t="s">
        <v>126</v>
      </c>
      <c r="F15" s="42">
        <f t="shared" si="0"/>
        <v>249</v>
      </c>
      <c r="G15" s="42">
        <f>'02.PP_Ex'!G16</f>
        <v>0</v>
      </c>
      <c r="H15" s="42">
        <f>'03.KD_Ex'!F16</f>
        <v>35</v>
      </c>
      <c r="I15" s="42">
        <f>'04.KC_Ex'!F16</f>
        <v>16</v>
      </c>
      <c r="J15" s="42">
        <f>'05.BT_Ex'!F16</f>
        <v>30</v>
      </c>
      <c r="K15" s="42">
        <f>'06.PV_Ex'!F16</f>
        <v>0</v>
      </c>
      <c r="L15" s="42">
        <f>'07.SR_Ex'!F16</f>
        <v>37.799999999999997</v>
      </c>
      <c r="M15" s="42">
        <f>'08.KT_Ex'!F16</f>
        <v>8</v>
      </c>
      <c r="N15" s="42">
        <f>'09.TK_Ex'!F16</f>
        <v>0</v>
      </c>
      <c r="O15" s="42">
        <f>'10.SV_Ex'!F16</f>
        <v>0</v>
      </c>
      <c r="P15" s="42">
        <f>'11.PS_Ex'!F16</f>
        <v>10</v>
      </c>
      <c r="Q15" s="42">
        <f>'12.KCh_Ex'!F16</f>
        <v>35</v>
      </c>
      <c r="R15" s="42">
        <f>'13.KS_Ex'!F16</f>
        <v>14</v>
      </c>
      <c r="S15" s="42">
        <f>'14.KP_Ex'!F16</f>
        <v>0</v>
      </c>
      <c r="T15" s="42">
        <f>'15.PSH_Ex'!F16</f>
        <v>0</v>
      </c>
      <c r="U15" s="42">
        <f>'16.KK_Ex'!F16</f>
        <v>10</v>
      </c>
      <c r="V15" s="42">
        <f>'17.PVH_Ex'!F16</f>
        <v>12</v>
      </c>
      <c r="W15" s="42">
        <f>'18.KT_Ex'!F16</f>
        <v>0</v>
      </c>
      <c r="X15" s="42">
        <f>'19.RK_Ex'!F16</f>
        <v>0</v>
      </c>
      <c r="Y15" s="42">
        <f>'20.MD_Ex'!F16</f>
        <v>4.2</v>
      </c>
      <c r="Z15" s="42">
        <f>'21.BM_Ex'!F16</f>
        <v>12</v>
      </c>
      <c r="AA15" s="42">
        <f>'22.ST_Ex'!F16</f>
        <v>15</v>
      </c>
      <c r="AB15" s="42">
        <f>'23.KE_Ex'!F16</f>
        <v>8</v>
      </c>
      <c r="AC15" s="42">
        <f>'24.PL_Ex'!F16</f>
        <v>2</v>
      </c>
      <c r="AD15" s="42">
        <f>'25.OM_Ex'!F16</f>
        <v>0</v>
      </c>
      <c r="AE15" s="42">
        <f>'26.TB_Ex'!F16</f>
        <v>0</v>
      </c>
    </row>
    <row r="16" spans="1:31" s="43" customFormat="1" x14ac:dyDescent="0.25">
      <c r="A16" s="27"/>
      <c r="B16" s="28"/>
      <c r="C16" s="26">
        <v>60015</v>
      </c>
      <c r="D16" s="11" t="s">
        <v>27</v>
      </c>
      <c r="E16" s="48" t="s">
        <v>127</v>
      </c>
      <c r="F16" s="42">
        <f t="shared" si="0"/>
        <v>14948.699999999999</v>
      </c>
      <c r="G16" s="42">
        <f>'02.PP_Ex'!G17</f>
        <v>4100</v>
      </c>
      <c r="H16" s="42">
        <f>'03.KD_Ex'!F17</f>
        <v>865</v>
      </c>
      <c r="I16" s="42">
        <f>'04.KC_Ex'!F17</f>
        <v>850</v>
      </c>
      <c r="J16" s="42">
        <f>'05.BT_Ex'!F17</f>
        <v>700</v>
      </c>
      <c r="K16" s="42">
        <f>'06.PV_Ex'!F17</f>
        <v>196.8</v>
      </c>
      <c r="L16" s="42">
        <f>'07.SR_Ex'!F17</f>
        <v>1000</v>
      </c>
      <c r="M16" s="42">
        <f>'08.KT_Ex'!F17</f>
        <v>357</v>
      </c>
      <c r="N16" s="42">
        <f>'09.TK_Ex'!F17</f>
        <v>300</v>
      </c>
      <c r="O16" s="42">
        <f>'10.SV_Ex'!F17</f>
        <v>340</v>
      </c>
      <c r="P16" s="42">
        <f>'11.PS_Ex'!F17</f>
        <v>500</v>
      </c>
      <c r="Q16" s="42">
        <f>'12.KCh_Ex'!F17</f>
        <v>570</v>
      </c>
      <c r="R16" s="42">
        <f>'13.KS_Ex'!F17</f>
        <v>450</v>
      </c>
      <c r="S16" s="42">
        <f>'14.KP_Ex'!F17</f>
        <v>447.8</v>
      </c>
      <c r="T16" s="42">
        <f>'15.PSH_Ex'!F17</f>
        <v>599.5</v>
      </c>
      <c r="U16" s="42">
        <f>'16.KK_Ex'!F17</f>
        <v>315</v>
      </c>
      <c r="V16" s="42">
        <f>'17.PVH_Ex'!F17</f>
        <v>430</v>
      </c>
      <c r="W16" s="42">
        <f>'18.KT_Ex'!F17</f>
        <v>250</v>
      </c>
      <c r="X16" s="42">
        <f>'19.RK_Ex'!F17</f>
        <v>296.5</v>
      </c>
      <c r="Y16" s="42">
        <f>'20.MD_Ex'!F17</f>
        <v>158.6</v>
      </c>
      <c r="Z16" s="42">
        <f>'21.BM_Ex'!F17</f>
        <v>514</v>
      </c>
      <c r="AA16" s="42">
        <f>'22.ST_Ex'!F17</f>
        <v>425</v>
      </c>
      <c r="AB16" s="42">
        <f>'23.KE_Ex'!F17</f>
        <v>300</v>
      </c>
      <c r="AC16" s="42">
        <f>'24.PL_Ex'!F17</f>
        <v>91</v>
      </c>
      <c r="AD16" s="42">
        <f>'25.OM_Ex'!F17</f>
        <v>222</v>
      </c>
      <c r="AE16" s="42">
        <f>'26.TB_Ex'!F17</f>
        <v>670.5</v>
      </c>
    </row>
    <row r="17" spans="1:31" s="43" customFormat="1" x14ac:dyDescent="0.25">
      <c r="A17" s="27"/>
      <c r="B17" s="28"/>
      <c r="C17" s="26">
        <v>60018</v>
      </c>
      <c r="D17" s="11" t="s">
        <v>128</v>
      </c>
      <c r="E17" s="48" t="s">
        <v>129</v>
      </c>
      <c r="F17" s="42">
        <f t="shared" si="0"/>
        <v>12</v>
      </c>
      <c r="G17" s="42">
        <f>'02.PP_Ex'!G18</f>
        <v>0</v>
      </c>
      <c r="H17" s="42">
        <f>'03.KD_Ex'!F18</f>
        <v>12</v>
      </c>
      <c r="I17" s="42">
        <f>'04.KC_Ex'!F18</f>
        <v>0</v>
      </c>
      <c r="J17" s="42">
        <f>'05.BT_Ex'!F18</f>
        <v>0</v>
      </c>
      <c r="K17" s="42">
        <f>'06.PV_Ex'!F18</f>
        <v>0</v>
      </c>
      <c r="L17" s="42">
        <f>'07.SR_Ex'!F18</f>
        <v>0</v>
      </c>
      <c r="M17" s="42">
        <f>'08.KT_Ex'!F18</f>
        <v>0</v>
      </c>
      <c r="N17" s="42">
        <f>'09.TK_Ex'!F18</f>
        <v>0</v>
      </c>
      <c r="O17" s="42">
        <f>'10.SV_Ex'!F18</f>
        <v>0</v>
      </c>
      <c r="P17" s="42">
        <f>'11.PS_Ex'!F18</f>
        <v>0</v>
      </c>
      <c r="Q17" s="42">
        <f>'12.KCh_Ex'!F18</f>
        <v>0</v>
      </c>
      <c r="R17" s="42">
        <f>'13.KS_Ex'!F18</f>
        <v>0</v>
      </c>
      <c r="S17" s="42">
        <f>'14.KP_Ex'!F18</f>
        <v>0</v>
      </c>
      <c r="T17" s="42">
        <f>'15.PSH_Ex'!F18</f>
        <v>0</v>
      </c>
      <c r="U17" s="42">
        <f>'16.KK_Ex'!F18</f>
        <v>0</v>
      </c>
      <c r="V17" s="42">
        <f>'17.PVH_Ex'!F18</f>
        <v>0</v>
      </c>
      <c r="W17" s="42">
        <f>'18.KT_Ex'!F18</f>
        <v>0</v>
      </c>
      <c r="X17" s="42">
        <f>'19.RK_Ex'!F18</f>
        <v>0</v>
      </c>
      <c r="Y17" s="42">
        <f>'20.MD_Ex'!F18</f>
        <v>0</v>
      </c>
      <c r="Z17" s="42">
        <f>'21.BM_Ex'!F18</f>
        <v>0</v>
      </c>
      <c r="AA17" s="42">
        <f>'22.ST_Ex'!F18</f>
        <v>0</v>
      </c>
      <c r="AB17" s="42">
        <f>'23.KE_Ex'!F18</f>
        <v>0</v>
      </c>
      <c r="AC17" s="42">
        <f>'24.PL_Ex'!F18</f>
        <v>0</v>
      </c>
      <c r="AD17" s="42">
        <f>'25.OM_Ex'!F18</f>
        <v>0</v>
      </c>
      <c r="AE17" s="42">
        <f>'26.TB_Ex'!F18</f>
        <v>0</v>
      </c>
    </row>
    <row r="18" spans="1:31" s="43" customFormat="1" x14ac:dyDescent="0.25">
      <c r="A18" s="27"/>
      <c r="B18" s="19">
        <v>6002</v>
      </c>
      <c r="C18" s="19"/>
      <c r="D18" s="11" t="s">
        <v>28</v>
      </c>
      <c r="E18" s="48" t="s">
        <v>130</v>
      </c>
      <c r="F18" s="42">
        <f t="shared" si="0"/>
        <v>3769.3</v>
      </c>
      <c r="G18" s="42">
        <f>'02.PP_Ex'!G19</f>
        <v>700</v>
      </c>
      <c r="H18" s="42">
        <f>'03.KD_Ex'!F19</f>
        <v>162</v>
      </c>
      <c r="I18" s="42">
        <f>'04.KC_Ex'!F19</f>
        <v>135</v>
      </c>
      <c r="J18" s="42">
        <f>'05.BT_Ex'!F19</f>
        <v>160</v>
      </c>
      <c r="K18" s="42">
        <f>'06.PV_Ex'!F19</f>
        <v>191.1</v>
      </c>
      <c r="L18" s="42">
        <f>'07.SR_Ex'!F19</f>
        <v>357</v>
      </c>
      <c r="M18" s="42">
        <f>'08.KT_Ex'!F19</f>
        <v>159</v>
      </c>
      <c r="N18" s="42">
        <f>'09.TK_Ex'!F19</f>
        <v>130</v>
      </c>
      <c r="O18" s="42">
        <f>'10.SV_Ex'!F19</f>
        <v>60</v>
      </c>
      <c r="P18" s="42">
        <f>'11.PS_Ex'!F19</f>
        <v>60</v>
      </c>
      <c r="Q18" s="42">
        <f>'12.KCh_Ex'!F19</f>
        <v>211</v>
      </c>
      <c r="R18" s="42">
        <f>'13.KS_Ex'!F19</f>
        <v>122</v>
      </c>
      <c r="S18" s="42">
        <f>'14.KP_Ex'!F19</f>
        <v>80.400000000000006</v>
      </c>
      <c r="T18" s="42">
        <f>'15.PSH_Ex'!F19</f>
        <v>137</v>
      </c>
      <c r="U18" s="42">
        <f>'16.KK_Ex'!F19</f>
        <v>70</v>
      </c>
      <c r="V18" s="42">
        <f>'17.PVH_Ex'!F19</f>
        <v>119.7</v>
      </c>
      <c r="W18" s="42">
        <f>'18.KT_Ex'!F19</f>
        <v>55</v>
      </c>
      <c r="X18" s="42">
        <f>'19.RK_Ex'!F19</f>
        <v>62</v>
      </c>
      <c r="Y18" s="42">
        <f>'20.MD_Ex'!F19</f>
        <v>48.300000000000004</v>
      </c>
      <c r="Z18" s="42">
        <f>'21.BM_Ex'!F19</f>
        <v>140</v>
      </c>
      <c r="AA18" s="42">
        <f>'22.ST_Ex'!F19</f>
        <v>90</v>
      </c>
      <c r="AB18" s="42">
        <f>'23.KE_Ex'!F19</f>
        <v>100</v>
      </c>
      <c r="AC18" s="42">
        <f>'24.PL_Ex'!F19</f>
        <v>203</v>
      </c>
      <c r="AD18" s="42">
        <f>'25.OM_Ex'!F19</f>
        <v>50</v>
      </c>
      <c r="AE18" s="42">
        <f>'26.TB_Ex'!F19</f>
        <v>166.8</v>
      </c>
    </row>
    <row r="19" spans="1:31" s="43" customFormat="1" x14ac:dyDescent="0.25">
      <c r="A19" s="27"/>
      <c r="B19" s="19"/>
      <c r="C19" s="19">
        <v>60021</v>
      </c>
      <c r="D19" s="11" t="s">
        <v>131</v>
      </c>
      <c r="E19" s="48" t="s">
        <v>132</v>
      </c>
      <c r="F19" s="42">
        <f t="shared" si="0"/>
        <v>3548.5</v>
      </c>
      <c r="G19" s="42">
        <f>'02.PP_Ex'!G20</f>
        <v>700</v>
      </c>
      <c r="H19" s="42">
        <f>'03.KD_Ex'!F20</f>
        <v>150</v>
      </c>
      <c r="I19" s="42">
        <f>'04.KC_Ex'!F20</f>
        <v>120</v>
      </c>
      <c r="J19" s="42">
        <f>'05.BT_Ex'!F20</f>
        <v>150</v>
      </c>
      <c r="K19" s="42">
        <f>'06.PV_Ex'!F20</f>
        <v>176.4</v>
      </c>
      <c r="L19" s="42">
        <f>'07.SR_Ex'!F20</f>
        <v>320</v>
      </c>
      <c r="M19" s="42">
        <f>'08.KT_Ex'!F20</f>
        <v>159</v>
      </c>
      <c r="N19" s="42">
        <f>'09.TK_Ex'!F20</f>
        <v>130</v>
      </c>
      <c r="O19" s="42">
        <f>'10.SV_Ex'!F20</f>
        <v>60</v>
      </c>
      <c r="P19" s="42">
        <f>'11.PS_Ex'!F20</f>
        <v>60</v>
      </c>
      <c r="Q19" s="42">
        <f>'12.KCh_Ex'!F20</f>
        <v>210</v>
      </c>
      <c r="R19" s="42">
        <f>'13.KS_Ex'!F20</f>
        <v>90</v>
      </c>
      <c r="S19" s="42">
        <f>'14.KP_Ex'!F20</f>
        <v>72</v>
      </c>
      <c r="T19" s="42">
        <f>'15.PSH_Ex'!F20</f>
        <v>137</v>
      </c>
      <c r="U19" s="42">
        <f>'16.KK_Ex'!F20</f>
        <v>65</v>
      </c>
      <c r="V19" s="42">
        <f>'17.PVH_Ex'!F20</f>
        <v>102</v>
      </c>
      <c r="W19" s="42">
        <f>'18.KT_Ex'!F20</f>
        <v>55</v>
      </c>
      <c r="X19" s="42">
        <f>'19.RK_Ex'!F20</f>
        <v>52</v>
      </c>
      <c r="Y19" s="42">
        <f>'20.MD_Ex'!F20</f>
        <v>47.1</v>
      </c>
      <c r="Z19" s="42">
        <f>'21.BM_Ex'!F20</f>
        <v>100</v>
      </c>
      <c r="AA19" s="42">
        <f>'22.ST_Ex'!F20</f>
        <v>90</v>
      </c>
      <c r="AB19" s="42">
        <f>'23.KE_Ex'!F20</f>
        <v>100</v>
      </c>
      <c r="AC19" s="42">
        <f>'24.PL_Ex'!F20</f>
        <v>199</v>
      </c>
      <c r="AD19" s="42">
        <f>'25.OM_Ex'!F20</f>
        <v>48</v>
      </c>
      <c r="AE19" s="42">
        <f>'26.TB_Ex'!F20</f>
        <v>156</v>
      </c>
    </row>
    <row r="20" spans="1:31" s="43" customFormat="1" x14ac:dyDescent="0.25">
      <c r="A20" s="27"/>
      <c r="B20" s="19"/>
      <c r="C20" s="19">
        <v>60022</v>
      </c>
      <c r="D20" s="11" t="s">
        <v>133</v>
      </c>
      <c r="E20" s="48" t="s">
        <v>134</v>
      </c>
      <c r="F20" s="42">
        <f t="shared" si="0"/>
        <v>202.8</v>
      </c>
      <c r="G20" s="42">
        <f>'02.PP_Ex'!G21</f>
        <v>0</v>
      </c>
      <c r="H20" s="42">
        <f>'03.KD_Ex'!F21</f>
        <v>12</v>
      </c>
      <c r="I20" s="42">
        <f>'04.KC_Ex'!F21</f>
        <v>15</v>
      </c>
      <c r="J20" s="42">
        <f>'05.BT_Ex'!F21</f>
        <v>10</v>
      </c>
      <c r="K20" s="42">
        <f>'06.PV_Ex'!F21</f>
        <v>14.7</v>
      </c>
      <c r="L20" s="42">
        <f>'07.SR_Ex'!F21</f>
        <v>37</v>
      </c>
      <c r="M20" s="42">
        <f>'08.KT_Ex'!F21</f>
        <v>0</v>
      </c>
      <c r="N20" s="42">
        <f>'09.TK_Ex'!F21</f>
        <v>0</v>
      </c>
      <c r="O20" s="42">
        <f>'10.SV_Ex'!F21</f>
        <v>0</v>
      </c>
      <c r="P20" s="42">
        <f>'11.PS_Ex'!F21</f>
        <v>0</v>
      </c>
      <c r="Q20" s="42">
        <f>'12.KCh_Ex'!F21</f>
        <v>1</v>
      </c>
      <c r="R20" s="42">
        <f>'13.KS_Ex'!F21</f>
        <v>16</v>
      </c>
      <c r="S20" s="42">
        <f>'14.KP_Ex'!F21</f>
        <v>8.4</v>
      </c>
      <c r="T20" s="42">
        <f>'15.PSH_Ex'!F21</f>
        <v>0</v>
      </c>
      <c r="U20" s="42">
        <f>'16.KK_Ex'!F21</f>
        <v>5</v>
      </c>
      <c r="V20" s="42">
        <f>'17.PVH_Ex'!F21</f>
        <v>17.7</v>
      </c>
      <c r="W20" s="42">
        <f>'18.KT_Ex'!F21</f>
        <v>0</v>
      </c>
      <c r="X20" s="42">
        <f>'19.RK_Ex'!F21</f>
        <v>10</v>
      </c>
      <c r="Y20" s="42">
        <f>'20.MD_Ex'!F21</f>
        <v>1.2</v>
      </c>
      <c r="Z20" s="42">
        <f>'21.BM_Ex'!F21</f>
        <v>40</v>
      </c>
      <c r="AA20" s="42">
        <f>'22.ST_Ex'!F21</f>
        <v>0</v>
      </c>
      <c r="AB20" s="42">
        <f>'23.KE_Ex'!F21</f>
        <v>0</v>
      </c>
      <c r="AC20" s="42">
        <f>'24.PL_Ex'!F21</f>
        <v>2</v>
      </c>
      <c r="AD20" s="42">
        <f>'25.OM_Ex'!F21</f>
        <v>2</v>
      </c>
      <c r="AE20" s="42">
        <f>'26.TB_Ex'!F21</f>
        <v>10.8</v>
      </c>
    </row>
    <row r="21" spans="1:31" s="43" customFormat="1" x14ac:dyDescent="0.25">
      <c r="A21" s="27"/>
      <c r="B21" s="28"/>
      <c r="C21" s="19">
        <v>60028</v>
      </c>
      <c r="D21" s="11" t="s">
        <v>29</v>
      </c>
      <c r="E21" s="48" t="s">
        <v>135</v>
      </c>
      <c r="F21" s="42">
        <f t="shared" si="0"/>
        <v>18</v>
      </c>
      <c r="G21" s="42">
        <f>'02.PP_Ex'!G22</f>
        <v>0</v>
      </c>
      <c r="H21" s="42">
        <f>'03.KD_Ex'!F22</f>
        <v>0</v>
      </c>
      <c r="I21" s="42">
        <f>'04.KC_Ex'!F22</f>
        <v>0</v>
      </c>
      <c r="J21" s="42">
        <f>'05.BT_Ex'!F22</f>
        <v>0</v>
      </c>
      <c r="K21" s="42">
        <f>'06.PV_Ex'!F22</f>
        <v>0</v>
      </c>
      <c r="L21" s="42">
        <f>'07.SR_Ex'!F22</f>
        <v>0</v>
      </c>
      <c r="M21" s="42">
        <f>'08.KT_Ex'!F22</f>
        <v>0</v>
      </c>
      <c r="N21" s="42">
        <f>'09.TK_Ex'!F22</f>
        <v>0</v>
      </c>
      <c r="O21" s="42">
        <f>'10.SV_Ex'!F22</f>
        <v>0</v>
      </c>
      <c r="P21" s="42">
        <f>'11.PS_Ex'!F22</f>
        <v>0</v>
      </c>
      <c r="Q21" s="42">
        <f>'12.KCh_Ex'!F22</f>
        <v>0</v>
      </c>
      <c r="R21" s="42">
        <f>'13.KS_Ex'!F22</f>
        <v>16</v>
      </c>
      <c r="S21" s="42">
        <f>'14.KP_Ex'!F22</f>
        <v>0</v>
      </c>
      <c r="T21" s="42">
        <f>'15.PSH_Ex'!F22</f>
        <v>0</v>
      </c>
      <c r="U21" s="42">
        <f>'16.KK_Ex'!F22</f>
        <v>0</v>
      </c>
      <c r="V21" s="42">
        <f>'17.PVH_Ex'!F22</f>
        <v>0</v>
      </c>
      <c r="W21" s="42">
        <f>'18.KT_Ex'!F22</f>
        <v>0</v>
      </c>
      <c r="X21" s="42">
        <f>'19.RK_Ex'!F22</f>
        <v>0</v>
      </c>
      <c r="Y21" s="42">
        <f>'20.MD_Ex'!F22</f>
        <v>0</v>
      </c>
      <c r="Z21" s="42">
        <f>'21.BM_Ex'!F22</f>
        <v>0</v>
      </c>
      <c r="AA21" s="42">
        <f>'22.ST_Ex'!F22</f>
        <v>0</v>
      </c>
      <c r="AB21" s="42">
        <f>'23.KE_Ex'!F22</f>
        <v>0</v>
      </c>
      <c r="AC21" s="42">
        <f>'24.PL_Ex'!F22</f>
        <v>2</v>
      </c>
      <c r="AD21" s="42">
        <f>'25.OM_Ex'!F22</f>
        <v>0</v>
      </c>
      <c r="AE21" s="42">
        <f>'26.TB_Ex'!F22</f>
        <v>0</v>
      </c>
    </row>
    <row r="22" spans="1:31" s="43" customFormat="1" x14ac:dyDescent="0.25">
      <c r="A22" s="27"/>
      <c r="B22" s="26">
        <v>6003</v>
      </c>
      <c r="C22" s="26"/>
      <c r="D22" s="11" t="s">
        <v>30</v>
      </c>
      <c r="E22" s="48" t="s">
        <v>136</v>
      </c>
      <c r="F22" s="42">
        <f t="shared" si="0"/>
        <v>255.6</v>
      </c>
      <c r="G22" s="42">
        <f>'02.PP_Ex'!G23</f>
        <v>0</v>
      </c>
      <c r="H22" s="42">
        <f>'03.KD_Ex'!F23</f>
        <v>0</v>
      </c>
      <c r="I22" s="42">
        <f>'04.KC_Ex'!F23</f>
        <v>0</v>
      </c>
      <c r="J22" s="42">
        <f>'05.BT_Ex'!F23</f>
        <v>0</v>
      </c>
      <c r="K22" s="42">
        <f>'06.PV_Ex'!F23</f>
        <v>96</v>
      </c>
      <c r="L22" s="42">
        <f>'07.SR_Ex'!F23</f>
        <v>0</v>
      </c>
      <c r="M22" s="42">
        <f>'08.KT_Ex'!F23</f>
        <v>58</v>
      </c>
      <c r="N22" s="42">
        <f>'09.TK_Ex'!F23</f>
        <v>25</v>
      </c>
      <c r="O22" s="42">
        <f>'10.SV_Ex'!F23</f>
        <v>0</v>
      </c>
      <c r="P22" s="42">
        <f>'11.PS_Ex'!F23</f>
        <v>43</v>
      </c>
      <c r="Q22" s="42">
        <f>'12.KCh_Ex'!F23</f>
        <v>0</v>
      </c>
      <c r="R22" s="42">
        <f>'13.KS_Ex'!F23</f>
        <v>30</v>
      </c>
      <c r="S22" s="42">
        <f>'14.KP_Ex'!F23</f>
        <v>0</v>
      </c>
      <c r="T22" s="42">
        <f>'15.PSH_Ex'!F23</f>
        <v>0</v>
      </c>
      <c r="U22" s="42">
        <f>'16.KK_Ex'!F23</f>
        <v>0</v>
      </c>
      <c r="V22" s="42">
        <f>'17.PVH_Ex'!F23</f>
        <v>0</v>
      </c>
      <c r="W22" s="42">
        <f>'18.KT_Ex'!F23</f>
        <v>0</v>
      </c>
      <c r="X22" s="42">
        <f>'19.RK_Ex'!F23</f>
        <v>0</v>
      </c>
      <c r="Y22" s="42">
        <f>'20.MD_Ex'!F23</f>
        <v>3.6</v>
      </c>
      <c r="Z22" s="42">
        <f>'21.BM_Ex'!F23</f>
        <v>0</v>
      </c>
      <c r="AA22" s="42">
        <f>'22.ST_Ex'!F23</f>
        <v>0</v>
      </c>
      <c r="AB22" s="42">
        <f>'23.KE_Ex'!F23</f>
        <v>0</v>
      </c>
      <c r="AC22" s="42">
        <f>'24.PL_Ex'!F23</f>
        <v>0</v>
      </c>
      <c r="AD22" s="42">
        <f>'25.OM_Ex'!F23</f>
        <v>0</v>
      </c>
      <c r="AE22" s="42">
        <f>'26.TB_Ex'!F23</f>
        <v>0</v>
      </c>
    </row>
    <row r="23" spans="1:31" s="43" customFormat="1" x14ac:dyDescent="0.25">
      <c r="A23" s="27"/>
      <c r="B23" s="26"/>
      <c r="C23" s="26">
        <v>60031</v>
      </c>
      <c r="D23" s="11" t="s">
        <v>31</v>
      </c>
      <c r="E23" s="48" t="s">
        <v>137</v>
      </c>
      <c r="F23" s="42">
        <f t="shared" si="0"/>
        <v>255.6</v>
      </c>
      <c r="G23" s="42">
        <f>'02.PP_Ex'!G24</f>
        <v>0</v>
      </c>
      <c r="H23" s="42">
        <f>'03.KD_Ex'!F24</f>
        <v>0</v>
      </c>
      <c r="I23" s="42">
        <f>'04.KC_Ex'!F24</f>
        <v>0</v>
      </c>
      <c r="J23" s="42">
        <f>'05.BT_Ex'!F24</f>
        <v>0</v>
      </c>
      <c r="K23" s="42">
        <f>'06.PV_Ex'!F24</f>
        <v>96</v>
      </c>
      <c r="L23" s="42">
        <f>'07.SR_Ex'!F24</f>
        <v>0</v>
      </c>
      <c r="M23" s="42">
        <f>'08.KT_Ex'!F24</f>
        <v>58</v>
      </c>
      <c r="N23" s="42">
        <f>'09.TK_Ex'!F24</f>
        <v>25</v>
      </c>
      <c r="O23" s="42">
        <f>'10.SV_Ex'!F24</f>
        <v>0</v>
      </c>
      <c r="P23" s="42">
        <f>'11.PS_Ex'!F24</f>
        <v>43</v>
      </c>
      <c r="Q23" s="42">
        <f>'12.KCh_Ex'!F24</f>
        <v>0</v>
      </c>
      <c r="R23" s="42">
        <f>'13.KS_Ex'!F24</f>
        <v>30</v>
      </c>
      <c r="S23" s="42">
        <f>'14.KP_Ex'!F24</f>
        <v>0</v>
      </c>
      <c r="T23" s="42">
        <f>'15.PSH_Ex'!F24</f>
        <v>0</v>
      </c>
      <c r="U23" s="42">
        <f>'16.KK_Ex'!F24</f>
        <v>0</v>
      </c>
      <c r="V23" s="42">
        <f>'17.PVH_Ex'!F24</f>
        <v>0</v>
      </c>
      <c r="W23" s="42">
        <f>'18.KT_Ex'!F24</f>
        <v>0</v>
      </c>
      <c r="X23" s="42">
        <f>'19.RK_Ex'!F24</f>
        <v>0</v>
      </c>
      <c r="Y23" s="42">
        <f>'20.MD_Ex'!F24</f>
        <v>3.6</v>
      </c>
      <c r="Z23" s="42">
        <f>'21.BM_Ex'!F24</f>
        <v>0</v>
      </c>
      <c r="AA23" s="42">
        <f>'22.ST_Ex'!F24</f>
        <v>0</v>
      </c>
      <c r="AB23" s="42">
        <f>'23.KE_Ex'!F24</f>
        <v>0</v>
      </c>
      <c r="AC23" s="42">
        <f>'24.PL_Ex'!F24</f>
        <v>0</v>
      </c>
      <c r="AD23" s="42">
        <f>'25.OM_Ex'!F24</f>
        <v>0</v>
      </c>
      <c r="AE23" s="42">
        <f>'26.TB_Ex'!F24</f>
        <v>0</v>
      </c>
    </row>
    <row r="24" spans="1:31" s="43" customFormat="1" x14ac:dyDescent="0.25">
      <c r="A24" s="27"/>
      <c r="B24" s="28"/>
      <c r="C24" s="26">
        <v>60038</v>
      </c>
      <c r="D24" s="11" t="s">
        <v>138</v>
      </c>
      <c r="E24" s="48" t="s">
        <v>139</v>
      </c>
      <c r="F24" s="42">
        <f t="shared" si="0"/>
        <v>0</v>
      </c>
      <c r="G24" s="42">
        <f>'02.PP_Ex'!G25</f>
        <v>0</v>
      </c>
      <c r="H24" s="42">
        <f>'03.KD_Ex'!F25</f>
        <v>0</v>
      </c>
      <c r="I24" s="42">
        <f>'04.KC_Ex'!F25</f>
        <v>0</v>
      </c>
      <c r="J24" s="42">
        <f>'05.BT_Ex'!F25</f>
        <v>0</v>
      </c>
      <c r="K24" s="42">
        <f>'06.PV_Ex'!F25</f>
        <v>0</v>
      </c>
      <c r="L24" s="42">
        <f>'07.SR_Ex'!F25</f>
        <v>0</v>
      </c>
      <c r="M24" s="42">
        <f>'08.KT_Ex'!F25</f>
        <v>0</v>
      </c>
      <c r="N24" s="42">
        <f>'09.TK_Ex'!F25</f>
        <v>0</v>
      </c>
      <c r="O24" s="42">
        <f>'10.SV_Ex'!F25</f>
        <v>0</v>
      </c>
      <c r="P24" s="42">
        <f>'11.PS_Ex'!F25</f>
        <v>0</v>
      </c>
      <c r="Q24" s="42">
        <f>'12.KCh_Ex'!F25</f>
        <v>0</v>
      </c>
      <c r="R24" s="42">
        <f>'13.KS_Ex'!F25</f>
        <v>0</v>
      </c>
      <c r="S24" s="42">
        <f>'14.KP_Ex'!F25</f>
        <v>0</v>
      </c>
      <c r="T24" s="42">
        <f>'15.PSH_Ex'!F25</f>
        <v>0</v>
      </c>
      <c r="U24" s="42">
        <f>'16.KK_Ex'!F25</f>
        <v>0</v>
      </c>
      <c r="V24" s="42">
        <f>'17.PVH_Ex'!F25</f>
        <v>0</v>
      </c>
      <c r="W24" s="42">
        <f>'18.KT_Ex'!F25</f>
        <v>0</v>
      </c>
      <c r="X24" s="42">
        <f>'19.RK_Ex'!F25</f>
        <v>0</v>
      </c>
      <c r="Y24" s="42">
        <f>'20.MD_Ex'!F25</f>
        <v>0</v>
      </c>
      <c r="Z24" s="42">
        <f>'21.BM_Ex'!F25</f>
        <v>0</v>
      </c>
      <c r="AA24" s="42">
        <f>'22.ST_Ex'!F25</f>
        <v>0</v>
      </c>
      <c r="AB24" s="42">
        <f>'23.KE_Ex'!F25</f>
        <v>0</v>
      </c>
      <c r="AC24" s="42">
        <f>'24.PL_Ex'!F25</f>
        <v>0</v>
      </c>
      <c r="AD24" s="42">
        <f>'25.OM_Ex'!F25</f>
        <v>0</v>
      </c>
      <c r="AE24" s="42">
        <f>'26.TB_Ex'!F25</f>
        <v>0</v>
      </c>
    </row>
    <row r="25" spans="1:31" s="43" customFormat="1" x14ac:dyDescent="0.25">
      <c r="A25" s="27"/>
      <c r="B25" s="25">
        <v>6004</v>
      </c>
      <c r="C25" s="25"/>
      <c r="D25" s="11" t="s">
        <v>32</v>
      </c>
      <c r="E25" s="48" t="s">
        <v>140</v>
      </c>
      <c r="F25" s="42">
        <f t="shared" si="0"/>
        <v>239.8</v>
      </c>
      <c r="G25" s="42">
        <f>'02.PP_Ex'!G26</f>
        <v>153</v>
      </c>
      <c r="H25" s="42">
        <f>'03.KD_Ex'!F26</f>
        <v>0</v>
      </c>
      <c r="I25" s="42">
        <f>'04.KC_Ex'!F26</f>
        <v>5</v>
      </c>
      <c r="J25" s="42">
        <f>'05.BT_Ex'!F26</f>
        <v>0</v>
      </c>
      <c r="K25" s="42">
        <f>'06.PV_Ex'!F26</f>
        <v>0</v>
      </c>
      <c r="L25" s="42">
        <f>'07.SR_Ex'!F26</f>
        <v>68</v>
      </c>
      <c r="M25" s="42">
        <f>'08.KT_Ex'!F26</f>
        <v>0</v>
      </c>
      <c r="N25" s="42">
        <f>'09.TK_Ex'!F26</f>
        <v>0</v>
      </c>
      <c r="O25" s="42">
        <f>'10.SV_Ex'!F26</f>
        <v>0</v>
      </c>
      <c r="P25" s="42">
        <f>'11.PS_Ex'!F26</f>
        <v>0</v>
      </c>
      <c r="Q25" s="42">
        <f>'12.KCh_Ex'!F26</f>
        <v>0</v>
      </c>
      <c r="R25" s="42">
        <f>'13.KS_Ex'!F26</f>
        <v>0</v>
      </c>
      <c r="S25" s="42">
        <f>'14.KP_Ex'!F26</f>
        <v>0</v>
      </c>
      <c r="T25" s="42">
        <f>'15.PSH_Ex'!F26</f>
        <v>0</v>
      </c>
      <c r="U25" s="42">
        <f>'16.KK_Ex'!F26</f>
        <v>0</v>
      </c>
      <c r="V25" s="42">
        <f>'17.PVH_Ex'!F26</f>
        <v>3.8</v>
      </c>
      <c r="W25" s="42">
        <f>'18.KT_Ex'!F26</f>
        <v>0</v>
      </c>
      <c r="X25" s="42">
        <f>'19.RK_Ex'!F26</f>
        <v>0</v>
      </c>
      <c r="Y25" s="42">
        <f>'20.MD_Ex'!F26</f>
        <v>0</v>
      </c>
      <c r="Z25" s="42">
        <f>'21.BM_Ex'!F26</f>
        <v>0</v>
      </c>
      <c r="AA25" s="42">
        <f>'22.ST_Ex'!F26</f>
        <v>0</v>
      </c>
      <c r="AB25" s="42">
        <f>'23.KE_Ex'!F26</f>
        <v>0</v>
      </c>
      <c r="AC25" s="42">
        <f>'24.PL_Ex'!F26</f>
        <v>0</v>
      </c>
      <c r="AD25" s="42">
        <f>'25.OM_Ex'!F26</f>
        <v>0</v>
      </c>
      <c r="AE25" s="42">
        <f>'26.TB_Ex'!F26</f>
        <v>10</v>
      </c>
    </row>
    <row r="26" spans="1:31" s="43" customFormat="1" x14ac:dyDescent="0.25">
      <c r="A26" s="27"/>
      <c r="B26" s="25"/>
      <c r="C26" s="25">
        <v>60041</v>
      </c>
      <c r="D26" s="11" t="s">
        <v>33</v>
      </c>
      <c r="E26" s="48" t="s">
        <v>141</v>
      </c>
      <c r="F26" s="42">
        <f t="shared" si="0"/>
        <v>221</v>
      </c>
      <c r="G26" s="42">
        <f>'02.PP_Ex'!G27</f>
        <v>153</v>
      </c>
      <c r="H26" s="42">
        <f>'03.KD_Ex'!F27</f>
        <v>0</v>
      </c>
      <c r="I26" s="42">
        <f>'04.KC_Ex'!F27</f>
        <v>0</v>
      </c>
      <c r="J26" s="42">
        <f>'05.BT_Ex'!F27</f>
        <v>0</v>
      </c>
      <c r="K26" s="42">
        <f>'06.PV_Ex'!F27</f>
        <v>0</v>
      </c>
      <c r="L26" s="42">
        <f>'07.SR_Ex'!F27</f>
        <v>68</v>
      </c>
      <c r="M26" s="42">
        <f>'08.KT_Ex'!F27</f>
        <v>0</v>
      </c>
      <c r="N26" s="42">
        <f>'09.TK_Ex'!F27</f>
        <v>0</v>
      </c>
      <c r="O26" s="42">
        <f>'10.SV_Ex'!F27</f>
        <v>0</v>
      </c>
      <c r="P26" s="42">
        <f>'11.PS_Ex'!F27</f>
        <v>0</v>
      </c>
      <c r="Q26" s="42">
        <f>'12.KCh_Ex'!F27</f>
        <v>0</v>
      </c>
      <c r="R26" s="42">
        <f>'13.KS_Ex'!F27</f>
        <v>0</v>
      </c>
      <c r="S26" s="42">
        <f>'14.KP_Ex'!F27</f>
        <v>0</v>
      </c>
      <c r="T26" s="42">
        <f>'15.PSH_Ex'!F27</f>
        <v>0</v>
      </c>
      <c r="U26" s="42">
        <f>'16.KK_Ex'!F27</f>
        <v>0</v>
      </c>
      <c r="V26" s="42">
        <f>'17.PVH_Ex'!F27</f>
        <v>0</v>
      </c>
      <c r="W26" s="42">
        <f>'18.KT_Ex'!F27</f>
        <v>0</v>
      </c>
      <c r="X26" s="42">
        <f>'19.RK_Ex'!F27</f>
        <v>0</v>
      </c>
      <c r="Y26" s="42">
        <f>'20.MD_Ex'!F27</f>
        <v>0</v>
      </c>
      <c r="Z26" s="42">
        <f>'21.BM_Ex'!F27</f>
        <v>0</v>
      </c>
      <c r="AA26" s="42">
        <f>'22.ST_Ex'!F27</f>
        <v>0</v>
      </c>
      <c r="AB26" s="42">
        <f>'23.KE_Ex'!F27</f>
        <v>0</v>
      </c>
      <c r="AC26" s="42">
        <f>'24.PL_Ex'!F27</f>
        <v>0</v>
      </c>
      <c r="AD26" s="42">
        <f>'25.OM_Ex'!F27</f>
        <v>0</v>
      </c>
      <c r="AE26" s="42">
        <f>'26.TB_Ex'!F27</f>
        <v>0</v>
      </c>
    </row>
    <row r="27" spans="1:31" s="43" customFormat="1" x14ac:dyDescent="0.25">
      <c r="A27" s="27"/>
      <c r="B27" s="25"/>
      <c r="C27" s="25">
        <v>60042</v>
      </c>
      <c r="D27" s="11" t="s">
        <v>34</v>
      </c>
      <c r="E27" s="48" t="s">
        <v>142</v>
      </c>
      <c r="F27" s="42">
        <f t="shared" si="0"/>
        <v>0</v>
      </c>
      <c r="G27" s="42">
        <f>'02.PP_Ex'!G28</f>
        <v>0</v>
      </c>
      <c r="H27" s="42">
        <f>'03.KD_Ex'!F28</f>
        <v>0</v>
      </c>
      <c r="I27" s="42">
        <f>'04.KC_Ex'!F28</f>
        <v>0</v>
      </c>
      <c r="J27" s="42">
        <f>'05.BT_Ex'!F28</f>
        <v>0</v>
      </c>
      <c r="K27" s="42">
        <f>'06.PV_Ex'!F28</f>
        <v>0</v>
      </c>
      <c r="L27" s="42">
        <f>'07.SR_Ex'!F28</f>
        <v>0</v>
      </c>
      <c r="M27" s="42">
        <f>'08.KT_Ex'!F28</f>
        <v>0</v>
      </c>
      <c r="N27" s="42">
        <f>'09.TK_Ex'!F28</f>
        <v>0</v>
      </c>
      <c r="O27" s="42">
        <f>'10.SV_Ex'!F28</f>
        <v>0</v>
      </c>
      <c r="P27" s="42">
        <f>'11.PS_Ex'!F28</f>
        <v>0</v>
      </c>
      <c r="Q27" s="42">
        <f>'12.KCh_Ex'!F28</f>
        <v>0</v>
      </c>
      <c r="R27" s="42">
        <f>'13.KS_Ex'!F28</f>
        <v>0</v>
      </c>
      <c r="S27" s="42">
        <f>'14.KP_Ex'!F28</f>
        <v>0</v>
      </c>
      <c r="T27" s="42">
        <f>'15.PSH_Ex'!F28</f>
        <v>0</v>
      </c>
      <c r="U27" s="42">
        <f>'16.KK_Ex'!F28</f>
        <v>0</v>
      </c>
      <c r="V27" s="42">
        <f>'17.PVH_Ex'!F28</f>
        <v>0</v>
      </c>
      <c r="W27" s="42">
        <f>'18.KT_Ex'!F28</f>
        <v>0</v>
      </c>
      <c r="X27" s="42">
        <f>'19.RK_Ex'!F28</f>
        <v>0</v>
      </c>
      <c r="Y27" s="42">
        <f>'20.MD_Ex'!F28</f>
        <v>0</v>
      </c>
      <c r="Z27" s="42">
        <f>'21.BM_Ex'!F28</f>
        <v>0</v>
      </c>
      <c r="AA27" s="42">
        <f>'22.ST_Ex'!F28</f>
        <v>0</v>
      </c>
      <c r="AB27" s="42">
        <f>'23.KE_Ex'!F28</f>
        <v>0</v>
      </c>
      <c r="AC27" s="42">
        <f>'24.PL_Ex'!F28</f>
        <v>0</v>
      </c>
      <c r="AD27" s="42">
        <f>'25.OM_Ex'!F28</f>
        <v>0</v>
      </c>
      <c r="AE27" s="42">
        <f>'26.TB_Ex'!F28</f>
        <v>0</v>
      </c>
    </row>
    <row r="28" spans="1:31" s="43" customFormat="1" x14ac:dyDescent="0.25">
      <c r="A28" s="27"/>
      <c r="B28" s="25"/>
      <c r="C28" s="25">
        <v>60043</v>
      </c>
      <c r="D28" s="11" t="s">
        <v>143</v>
      </c>
      <c r="E28" s="48" t="s">
        <v>144</v>
      </c>
      <c r="F28" s="42">
        <f t="shared" si="0"/>
        <v>18.8</v>
      </c>
      <c r="G28" s="42">
        <f>'02.PP_Ex'!G29</f>
        <v>0</v>
      </c>
      <c r="H28" s="42">
        <f>'03.KD_Ex'!F29</f>
        <v>0</v>
      </c>
      <c r="I28" s="42">
        <f>'04.KC_Ex'!F29</f>
        <v>5</v>
      </c>
      <c r="J28" s="42">
        <f>'05.BT_Ex'!F29</f>
        <v>0</v>
      </c>
      <c r="K28" s="42">
        <f>'06.PV_Ex'!F29</f>
        <v>0</v>
      </c>
      <c r="L28" s="42">
        <f>'07.SR_Ex'!F29</f>
        <v>0</v>
      </c>
      <c r="M28" s="42">
        <f>'08.KT_Ex'!F29</f>
        <v>0</v>
      </c>
      <c r="N28" s="42">
        <f>'09.TK_Ex'!F29</f>
        <v>0</v>
      </c>
      <c r="O28" s="42">
        <f>'10.SV_Ex'!F29</f>
        <v>0</v>
      </c>
      <c r="P28" s="42">
        <f>'11.PS_Ex'!F29</f>
        <v>0</v>
      </c>
      <c r="Q28" s="42">
        <f>'12.KCh_Ex'!F29</f>
        <v>0</v>
      </c>
      <c r="R28" s="42">
        <f>'13.KS_Ex'!F29</f>
        <v>0</v>
      </c>
      <c r="S28" s="42">
        <f>'14.KP_Ex'!F29</f>
        <v>0</v>
      </c>
      <c r="T28" s="42">
        <f>'15.PSH_Ex'!F29</f>
        <v>0</v>
      </c>
      <c r="U28" s="42">
        <f>'16.KK_Ex'!F29</f>
        <v>0</v>
      </c>
      <c r="V28" s="42">
        <f>'17.PVH_Ex'!F29</f>
        <v>3.8</v>
      </c>
      <c r="W28" s="42">
        <f>'18.KT_Ex'!F29</f>
        <v>0</v>
      </c>
      <c r="X28" s="42">
        <f>'19.RK_Ex'!F29</f>
        <v>0</v>
      </c>
      <c r="Y28" s="42">
        <f>'20.MD_Ex'!F29</f>
        <v>0</v>
      </c>
      <c r="Z28" s="42">
        <f>'21.BM_Ex'!F29</f>
        <v>0</v>
      </c>
      <c r="AA28" s="42">
        <f>'22.ST_Ex'!F29</f>
        <v>0</v>
      </c>
      <c r="AB28" s="42">
        <f>'23.KE_Ex'!F29</f>
        <v>0</v>
      </c>
      <c r="AC28" s="42">
        <f>'24.PL_Ex'!F29</f>
        <v>0</v>
      </c>
      <c r="AD28" s="42">
        <f>'25.OM_Ex'!F29</f>
        <v>0</v>
      </c>
      <c r="AE28" s="42">
        <f>'26.TB_Ex'!F29</f>
        <v>10</v>
      </c>
    </row>
    <row r="29" spans="1:31" s="43" customFormat="1" x14ac:dyDescent="0.25">
      <c r="A29" s="27"/>
      <c r="B29" s="25"/>
      <c r="C29" s="25">
        <v>60048</v>
      </c>
      <c r="D29" s="11" t="s">
        <v>35</v>
      </c>
      <c r="E29" s="49" t="s">
        <v>145</v>
      </c>
      <c r="F29" s="42">
        <f t="shared" si="0"/>
        <v>0</v>
      </c>
      <c r="G29" s="42">
        <f>'02.PP_Ex'!G30</f>
        <v>0</v>
      </c>
      <c r="H29" s="42">
        <f>'03.KD_Ex'!F30</f>
        <v>0</v>
      </c>
      <c r="I29" s="42">
        <f>'04.KC_Ex'!F30</f>
        <v>0</v>
      </c>
      <c r="J29" s="42">
        <f>'05.BT_Ex'!F30</f>
        <v>0</v>
      </c>
      <c r="K29" s="42">
        <f>'06.PV_Ex'!F30</f>
        <v>0</v>
      </c>
      <c r="L29" s="42">
        <f>'07.SR_Ex'!F30</f>
        <v>0</v>
      </c>
      <c r="M29" s="42">
        <f>'08.KT_Ex'!F30</f>
        <v>0</v>
      </c>
      <c r="N29" s="42">
        <f>'09.TK_Ex'!F30</f>
        <v>0</v>
      </c>
      <c r="O29" s="42">
        <f>'10.SV_Ex'!F30</f>
        <v>0</v>
      </c>
      <c r="P29" s="42">
        <f>'11.PS_Ex'!F30</f>
        <v>0</v>
      </c>
      <c r="Q29" s="42">
        <f>'12.KCh_Ex'!F30</f>
        <v>0</v>
      </c>
      <c r="R29" s="42">
        <f>'13.KS_Ex'!F30</f>
        <v>0</v>
      </c>
      <c r="S29" s="42">
        <f>'14.KP_Ex'!F30</f>
        <v>0</v>
      </c>
      <c r="T29" s="42">
        <f>'15.PSH_Ex'!F30</f>
        <v>0</v>
      </c>
      <c r="U29" s="42">
        <f>'16.KK_Ex'!F30</f>
        <v>0</v>
      </c>
      <c r="V29" s="42">
        <f>'17.PVH_Ex'!F30</f>
        <v>0</v>
      </c>
      <c r="W29" s="42">
        <f>'18.KT_Ex'!F30</f>
        <v>0</v>
      </c>
      <c r="X29" s="42">
        <f>'19.RK_Ex'!F30</f>
        <v>0</v>
      </c>
      <c r="Y29" s="42">
        <f>'20.MD_Ex'!F30</f>
        <v>0</v>
      </c>
      <c r="Z29" s="42">
        <f>'21.BM_Ex'!F30</f>
        <v>0</v>
      </c>
      <c r="AA29" s="42">
        <f>'22.ST_Ex'!F30</f>
        <v>0</v>
      </c>
      <c r="AB29" s="42">
        <f>'23.KE_Ex'!F30</f>
        <v>0</v>
      </c>
      <c r="AC29" s="42">
        <f>'24.PL_Ex'!F30</f>
        <v>0</v>
      </c>
      <c r="AD29" s="42">
        <f>'25.OM_Ex'!F30</f>
        <v>0</v>
      </c>
      <c r="AE29" s="42">
        <f>'26.TB_Ex'!F30</f>
        <v>0</v>
      </c>
    </row>
    <row r="30" spans="1:31" s="43" customFormat="1" x14ac:dyDescent="0.25">
      <c r="A30" s="27"/>
      <c r="B30" s="26">
        <v>6005</v>
      </c>
      <c r="C30" s="26"/>
      <c r="D30" s="11" t="s">
        <v>36</v>
      </c>
      <c r="E30" s="48" t="s">
        <v>146</v>
      </c>
      <c r="F30" s="42">
        <f t="shared" si="0"/>
        <v>5496</v>
      </c>
      <c r="G30" s="42">
        <f>'02.PP_Ex'!G31</f>
        <v>530</v>
      </c>
      <c r="H30" s="42">
        <f>'03.KD_Ex'!F31</f>
        <v>320</v>
      </c>
      <c r="I30" s="42">
        <f>'04.KC_Ex'!F31</f>
        <v>213</v>
      </c>
      <c r="J30" s="42">
        <f>'05.BT_Ex'!F31</f>
        <v>310</v>
      </c>
      <c r="K30" s="42">
        <f>'06.PV_Ex'!F31</f>
        <v>289.60000000000002</v>
      </c>
      <c r="L30" s="42">
        <f>'07.SR_Ex'!F31</f>
        <v>964.8</v>
      </c>
      <c r="M30" s="42">
        <f>'08.KT_Ex'!F31</f>
        <v>210</v>
      </c>
      <c r="N30" s="42">
        <f>'09.TK_Ex'!F31</f>
        <v>100</v>
      </c>
      <c r="O30" s="42">
        <f>'10.SV_Ex'!F31</f>
        <v>120</v>
      </c>
      <c r="P30" s="42">
        <f>'11.PS_Ex'!F31</f>
        <v>78</v>
      </c>
      <c r="Q30" s="42">
        <f>'12.KCh_Ex'!F31</f>
        <v>274</v>
      </c>
      <c r="R30" s="42">
        <f>'13.KS_Ex'!F31</f>
        <v>220</v>
      </c>
      <c r="S30" s="42">
        <f>'14.KP_Ex'!F31</f>
        <v>125</v>
      </c>
      <c r="T30" s="42">
        <f>'15.PSH_Ex'!F31</f>
        <v>225.5</v>
      </c>
      <c r="U30" s="42">
        <f>'16.KK_Ex'!F31</f>
        <v>345</v>
      </c>
      <c r="V30" s="42">
        <f>'17.PVH_Ex'!F31</f>
        <v>105.6</v>
      </c>
      <c r="W30" s="42">
        <f>'18.KT_Ex'!F31</f>
        <v>105</v>
      </c>
      <c r="X30" s="42">
        <f>'19.RK_Ex'!F31</f>
        <v>94.9</v>
      </c>
      <c r="Y30" s="42">
        <f>'20.MD_Ex'!F31</f>
        <v>102.1</v>
      </c>
      <c r="Z30" s="42">
        <f>'21.BM_Ex'!F31</f>
        <v>184</v>
      </c>
      <c r="AA30" s="42">
        <f>'22.ST_Ex'!F31</f>
        <v>218</v>
      </c>
      <c r="AB30" s="42">
        <f>'23.KE_Ex'!F31</f>
        <v>123</v>
      </c>
      <c r="AC30" s="42">
        <f>'24.PL_Ex'!F31</f>
        <v>95</v>
      </c>
      <c r="AD30" s="42">
        <f>'25.OM_Ex'!F31</f>
        <v>21</v>
      </c>
      <c r="AE30" s="42">
        <f>'26.TB_Ex'!F31</f>
        <v>122.5</v>
      </c>
    </row>
    <row r="31" spans="1:31" s="43" customFormat="1" x14ac:dyDescent="0.25">
      <c r="A31" s="27"/>
      <c r="B31" s="26"/>
      <c r="C31" s="26">
        <v>60051</v>
      </c>
      <c r="D31" s="11" t="s">
        <v>37</v>
      </c>
      <c r="E31" s="48" t="s">
        <v>147</v>
      </c>
      <c r="F31" s="42">
        <f t="shared" si="0"/>
        <v>2254.5</v>
      </c>
      <c r="G31" s="42">
        <f>'02.PP_Ex'!G32</f>
        <v>0</v>
      </c>
      <c r="H31" s="42">
        <f>'03.KD_Ex'!F32</f>
        <v>235</v>
      </c>
      <c r="I31" s="42">
        <f>'04.KC_Ex'!F32</f>
        <v>147</v>
      </c>
      <c r="J31" s="42">
        <f>'05.BT_Ex'!F32</f>
        <v>100</v>
      </c>
      <c r="K31" s="42">
        <f>'06.PV_Ex'!F32</f>
        <v>152</v>
      </c>
      <c r="L31" s="42">
        <f>'07.SR_Ex'!F32</f>
        <v>150</v>
      </c>
      <c r="M31" s="42">
        <f>'08.KT_Ex'!F32</f>
        <v>180</v>
      </c>
      <c r="N31" s="42">
        <f>'09.TK_Ex'!F32</f>
        <v>50</v>
      </c>
      <c r="O31" s="42">
        <f>'10.SV_Ex'!F32</f>
        <v>60</v>
      </c>
      <c r="P31" s="42">
        <f>'11.PS_Ex'!F32</f>
        <v>34</v>
      </c>
      <c r="Q31" s="42">
        <f>'12.KCh_Ex'!F32</f>
        <v>100</v>
      </c>
      <c r="R31" s="42">
        <f>'13.KS_Ex'!F32</f>
        <v>95</v>
      </c>
      <c r="S31" s="42">
        <f>'14.KP_Ex'!F32</f>
        <v>60</v>
      </c>
      <c r="T31" s="42">
        <f>'15.PSH_Ex'!F32</f>
        <v>79.5</v>
      </c>
      <c r="U31" s="42">
        <f>'16.KK_Ex'!F32</f>
        <v>285</v>
      </c>
      <c r="V31" s="42">
        <f>'17.PVH_Ex'!F32</f>
        <v>48.3</v>
      </c>
      <c r="W31" s="42">
        <f>'18.KT_Ex'!F32</f>
        <v>65</v>
      </c>
      <c r="X31" s="42">
        <f>'19.RK_Ex'!F32</f>
        <v>16.2</v>
      </c>
      <c r="Y31" s="42">
        <f>'20.MD_Ex'!F32</f>
        <v>50</v>
      </c>
      <c r="Z31" s="42">
        <f>'21.BM_Ex'!F32</f>
        <v>86</v>
      </c>
      <c r="AA31" s="42">
        <f>'22.ST_Ex'!F32</f>
        <v>77</v>
      </c>
      <c r="AB31" s="42">
        <f>'23.KE_Ex'!F32</f>
        <v>48</v>
      </c>
      <c r="AC31" s="42">
        <f>'24.PL_Ex'!F32</f>
        <v>40</v>
      </c>
      <c r="AD31" s="42">
        <f>'25.OM_Ex'!F32</f>
        <v>0</v>
      </c>
      <c r="AE31" s="42">
        <f>'26.TB_Ex'!F32</f>
        <v>96.5</v>
      </c>
    </row>
    <row r="32" spans="1:31" s="43" customFormat="1" x14ac:dyDescent="0.25">
      <c r="A32" s="27"/>
      <c r="B32" s="26"/>
      <c r="C32" s="26">
        <v>60052</v>
      </c>
      <c r="D32" s="11" t="s">
        <v>38</v>
      </c>
      <c r="E32" s="48" t="s">
        <v>148</v>
      </c>
      <c r="F32" s="42">
        <f t="shared" si="0"/>
        <v>2002.9</v>
      </c>
      <c r="G32" s="42">
        <f>'02.PP_Ex'!G33</f>
        <v>530</v>
      </c>
      <c r="H32" s="42">
        <f>'03.KD_Ex'!F33</f>
        <v>70</v>
      </c>
      <c r="I32" s="42">
        <f>'04.KC_Ex'!F33</f>
        <v>31</v>
      </c>
      <c r="J32" s="42">
        <f>'05.BT_Ex'!F33</f>
        <v>100</v>
      </c>
      <c r="K32" s="42">
        <f>'06.PV_Ex'!F33</f>
        <v>120</v>
      </c>
      <c r="L32" s="42">
        <f>'07.SR_Ex'!F33</f>
        <v>178.8</v>
      </c>
      <c r="M32" s="42">
        <f>'08.KT_Ex'!F33</f>
        <v>28</v>
      </c>
      <c r="N32" s="42">
        <f>'09.TK_Ex'!F33</f>
        <v>50</v>
      </c>
      <c r="O32" s="42">
        <f>'10.SV_Ex'!F33</f>
        <v>60</v>
      </c>
      <c r="P32" s="42">
        <f>'11.PS_Ex'!F33</f>
        <v>34</v>
      </c>
      <c r="Q32" s="42">
        <f>'12.KCh_Ex'!F33</f>
        <v>102</v>
      </c>
      <c r="R32" s="42">
        <f>'13.KS_Ex'!F33</f>
        <v>95</v>
      </c>
      <c r="S32" s="42">
        <f>'14.KP_Ex'!F33</f>
        <v>65</v>
      </c>
      <c r="T32" s="42">
        <f>'15.PSH_Ex'!F33</f>
        <v>48.5</v>
      </c>
      <c r="U32" s="42">
        <f>'16.KK_Ex'!F33</f>
        <v>15</v>
      </c>
      <c r="V32" s="42">
        <f>'17.PVH_Ex'!F33</f>
        <v>15.9</v>
      </c>
      <c r="W32" s="42">
        <f>'18.KT_Ex'!F33</f>
        <v>40</v>
      </c>
      <c r="X32" s="42">
        <f>'19.RK_Ex'!F33</f>
        <v>78.7</v>
      </c>
      <c r="Y32" s="42">
        <f>'20.MD_Ex'!F33</f>
        <v>42</v>
      </c>
      <c r="Z32" s="42">
        <f>'21.BM_Ex'!F33</f>
        <v>80</v>
      </c>
      <c r="AA32" s="42">
        <f>'22.ST_Ex'!F33</f>
        <v>124</v>
      </c>
      <c r="AB32" s="42">
        <f>'23.KE_Ex'!F33</f>
        <v>65</v>
      </c>
      <c r="AC32" s="42">
        <f>'24.PL_Ex'!F33</f>
        <v>20</v>
      </c>
      <c r="AD32" s="42">
        <f>'25.OM_Ex'!F33</f>
        <v>0</v>
      </c>
      <c r="AE32" s="42">
        <f>'26.TB_Ex'!F33</f>
        <v>10</v>
      </c>
    </row>
    <row r="33" spans="1:31" s="43" customFormat="1" x14ac:dyDescent="0.25">
      <c r="A33" s="27"/>
      <c r="B33" s="26"/>
      <c r="C33" s="26">
        <v>60053</v>
      </c>
      <c r="D33" s="11" t="s">
        <v>39</v>
      </c>
      <c r="E33" s="48" t="s">
        <v>149</v>
      </c>
      <c r="F33" s="42">
        <f t="shared" si="0"/>
        <v>386.70000000000005</v>
      </c>
      <c r="G33" s="42">
        <f>'02.PP_Ex'!G34</f>
        <v>0</v>
      </c>
      <c r="H33" s="42">
        <f>'03.KD_Ex'!F34</f>
        <v>15</v>
      </c>
      <c r="I33" s="42">
        <f>'04.KC_Ex'!F34</f>
        <v>35</v>
      </c>
      <c r="J33" s="42">
        <f>'05.BT_Ex'!F34</f>
        <v>30</v>
      </c>
      <c r="K33" s="42">
        <f>'06.PV_Ex'!F34</f>
        <v>17.600000000000001</v>
      </c>
      <c r="L33" s="42">
        <f>'07.SR_Ex'!F34</f>
        <v>30</v>
      </c>
      <c r="M33" s="42">
        <f>'08.KT_Ex'!F34</f>
        <v>2</v>
      </c>
      <c r="N33" s="42">
        <f>'09.TK_Ex'!F34</f>
        <v>0</v>
      </c>
      <c r="O33" s="42">
        <f>'10.SV_Ex'!F34</f>
        <v>0</v>
      </c>
      <c r="P33" s="42">
        <f>'11.PS_Ex'!F34</f>
        <v>10</v>
      </c>
      <c r="Q33" s="42">
        <f>'12.KCh_Ex'!F34</f>
        <v>72</v>
      </c>
      <c r="R33" s="42">
        <f>'13.KS_Ex'!F34</f>
        <v>30</v>
      </c>
      <c r="S33" s="42">
        <f>'14.KP_Ex'!F34</f>
        <v>0</v>
      </c>
      <c r="T33" s="42">
        <f>'15.PSH_Ex'!F34</f>
        <v>0</v>
      </c>
      <c r="U33" s="42">
        <f>'16.KK_Ex'!F34</f>
        <v>40</v>
      </c>
      <c r="V33" s="42">
        <f>'17.PVH_Ex'!F34</f>
        <v>9</v>
      </c>
      <c r="W33" s="42">
        <f>'18.KT_Ex'!F34</f>
        <v>0</v>
      </c>
      <c r="X33" s="42">
        <f>'19.RK_Ex'!F34</f>
        <v>0</v>
      </c>
      <c r="Y33" s="42">
        <f>'20.MD_Ex'!F34</f>
        <v>10.1</v>
      </c>
      <c r="Z33" s="42">
        <f>'21.BM_Ex'!F34</f>
        <v>18</v>
      </c>
      <c r="AA33" s="42">
        <f>'22.ST_Ex'!F34</f>
        <v>17</v>
      </c>
      <c r="AB33" s="42">
        <f>'23.KE_Ex'!F34</f>
        <v>10</v>
      </c>
      <c r="AC33" s="42">
        <f>'24.PL_Ex'!F34</f>
        <v>35</v>
      </c>
      <c r="AD33" s="42">
        <f>'25.OM_Ex'!F34</f>
        <v>0</v>
      </c>
      <c r="AE33" s="42">
        <f>'26.TB_Ex'!F34</f>
        <v>6</v>
      </c>
    </row>
    <row r="34" spans="1:31" s="43" customFormat="1" x14ac:dyDescent="0.25">
      <c r="A34" s="27"/>
      <c r="B34" s="26"/>
      <c r="C34" s="26">
        <v>60054</v>
      </c>
      <c r="D34" s="11" t="s">
        <v>40</v>
      </c>
      <c r="E34" s="48" t="s">
        <v>150</v>
      </c>
      <c r="F34" s="42">
        <f t="shared" si="0"/>
        <v>439.9</v>
      </c>
      <c r="G34" s="42">
        <f>'02.PP_Ex'!G35</f>
        <v>0</v>
      </c>
      <c r="H34" s="42">
        <f>'03.KD_Ex'!F35</f>
        <v>0</v>
      </c>
      <c r="I34" s="42">
        <f>'04.KC_Ex'!F35</f>
        <v>0</v>
      </c>
      <c r="J34" s="42">
        <f>'05.BT_Ex'!F35</f>
        <v>0</v>
      </c>
      <c r="K34" s="42">
        <f>'06.PV_Ex'!F35</f>
        <v>0</v>
      </c>
      <c r="L34" s="42">
        <f>'07.SR_Ex'!F35</f>
        <v>300</v>
      </c>
      <c r="M34" s="42">
        <f>'08.KT_Ex'!F35</f>
        <v>0</v>
      </c>
      <c r="N34" s="42">
        <f>'09.TK_Ex'!F35</f>
        <v>0</v>
      </c>
      <c r="O34" s="42">
        <f>'10.SV_Ex'!F35</f>
        <v>0</v>
      </c>
      <c r="P34" s="42">
        <f>'11.PS_Ex'!F35</f>
        <v>0</v>
      </c>
      <c r="Q34" s="42">
        <f>'12.KCh_Ex'!F35</f>
        <v>0</v>
      </c>
      <c r="R34" s="42">
        <f>'13.KS_Ex'!F35</f>
        <v>0</v>
      </c>
      <c r="S34" s="42">
        <f>'14.KP_Ex'!F35</f>
        <v>0</v>
      </c>
      <c r="T34" s="42">
        <f>'15.PSH_Ex'!F35</f>
        <v>97.5</v>
      </c>
      <c r="U34" s="42">
        <f>'16.KK_Ex'!F35</f>
        <v>0</v>
      </c>
      <c r="V34" s="42">
        <f>'17.PVH_Ex'!F35</f>
        <v>32.4</v>
      </c>
      <c r="W34" s="42">
        <f>'18.KT_Ex'!F35</f>
        <v>0</v>
      </c>
      <c r="X34" s="42">
        <f>'19.RK_Ex'!F35</f>
        <v>0</v>
      </c>
      <c r="Y34" s="42">
        <f>'20.MD_Ex'!F35</f>
        <v>0</v>
      </c>
      <c r="Z34" s="42">
        <f>'21.BM_Ex'!F35</f>
        <v>0</v>
      </c>
      <c r="AA34" s="42">
        <f>'22.ST_Ex'!F35</f>
        <v>0</v>
      </c>
      <c r="AB34" s="42">
        <f>'23.KE_Ex'!F35</f>
        <v>0</v>
      </c>
      <c r="AC34" s="42">
        <f>'24.PL_Ex'!F35</f>
        <v>0</v>
      </c>
      <c r="AD34" s="42">
        <f>'25.OM_Ex'!F35</f>
        <v>0</v>
      </c>
      <c r="AE34" s="42">
        <f>'26.TB_Ex'!F35</f>
        <v>10</v>
      </c>
    </row>
    <row r="35" spans="1:31" s="43" customFormat="1" x14ac:dyDescent="0.25">
      <c r="A35" s="27"/>
      <c r="B35" s="26"/>
      <c r="C35" s="26">
        <v>60058</v>
      </c>
      <c r="D35" s="11" t="s">
        <v>41</v>
      </c>
      <c r="E35" s="48" t="s">
        <v>151</v>
      </c>
      <c r="F35" s="42">
        <f t="shared" si="0"/>
        <v>412</v>
      </c>
      <c r="G35" s="42">
        <f>'02.PP_Ex'!G36</f>
        <v>0</v>
      </c>
      <c r="H35" s="42">
        <f>'03.KD_Ex'!F36</f>
        <v>0</v>
      </c>
      <c r="I35" s="42">
        <f>'04.KC_Ex'!F36</f>
        <v>0</v>
      </c>
      <c r="J35" s="42">
        <f>'05.BT_Ex'!F36</f>
        <v>80</v>
      </c>
      <c r="K35" s="42">
        <f>'06.PV_Ex'!F36</f>
        <v>0</v>
      </c>
      <c r="L35" s="42">
        <f>'07.SR_Ex'!F36</f>
        <v>306</v>
      </c>
      <c r="M35" s="42">
        <f>'08.KT_Ex'!F36</f>
        <v>0</v>
      </c>
      <c r="N35" s="42">
        <f>'09.TK_Ex'!F36</f>
        <v>0</v>
      </c>
      <c r="O35" s="42">
        <f>'10.SV_Ex'!F36</f>
        <v>0</v>
      </c>
      <c r="P35" s="42">
        <f>'11.PS_Ex'!F36</f>
        <v>0</v>
      </c>
      <c r="Q35" s="42">
        <f>'12.KCh_Ex'!F36</f>
        <v>0</v>
      </c>
      <c r="R35" s="42">
        <f>'13.KS_Ex'!F36</f>
        <v>0</v>
      </c>
      <c r="S35" s="42">
        <f>'14.KP_Ex'!F36</f>
        <v>0</v>
      </c>
      <c r="T35" s="42">
        <f>'15.PSH_Ex'!F36</f>
        <v>0</v>
      </c>
      <c r="U35" s="42">
        <f>'16.KK_Ex'!F36</f>
        <v>5</v>
      </c>
      <c r="V35" s="42">
        <f>'17.PVH_Ex'!F36</f>
        <v>0</v>
      </c>
      <c r="W35" s="42">
        <f>'18.KT_Ex'!F36</f>
        <v>0</v>
      </c>
      <c r="X35" s="42">
        <f>'19.RK_Ex'!F36</f>
        <v>0</v>
      </c>
      <c r="Y35" s="42">
        <f>'20.MD_Ex'!F36</f>
        <v>0</v>
      </c>
      <c r="Z35" s="42">
        <f>'21.BM_Ex'!F36</f>
        <v>0</v>
      </c>
      <c r="AA35" s="42">
        <f>'22.ST_Ex'!F36</f>
        <v>0</v>
      </c>
      <c r="AB35" s="42">
        <f>'23.KE_Ex'!F36</f>
        <v>0</v>
      </c>
      <c r="AC35" s="42">
        <f>'24.PL_Ex'!F36</f>
        <v>0</v>
      </c>
      <c r="AD35" s="42">
        <f>'25.OM_Ex'!F36</f>
        <v>21</v>
      </c>
      <c r="AE35" s="42">
        <f>'26.TB_Ex'!F36</f>
        <v>0</v>
      </c>
    </row>
    <row r="36" spans="1:31" s="43" customFormat="1" x14ac:dyDescent="0.25">
      <c r="A36" s="27"/>
      <c r="B36" s="19">
        <v>6006</v>
      </c>
      <c r="C36" s="19"/>
      <c r="D36" s="11" t="s">
        <v>152</v>
      </c>
      <c r="E36" s="48" t="s">
        <v>153</v>
      </c>
      <c r="F36" s="42">
        <f t="shared" si="0"/>
        <v>30954.2</v>
      </c>
      <c r="G36" s="42">
        <f>'02.PP_Ex'!G37</f>
        <v>15720</v>
      </c>
      <c r="H36" s="42">
        <f>'03.KD_Ex'!F37</f>
        <v>1350</v>
      </c>
      <c r="I36" s="42">
        <f>'04.KC_Ex'!F37</f>
        <v>1170</v>
      </c>
      <c r="J36" s="42">
        <f>'05.BT_Ex'!F37</f>
        <v>1000</v>
      </c>
      <c r="K36" s="42">
        <f>'06.PV_Ex'!F37</f>
        <v>292.5</v>
      </c>
      <c r="L36" s="42">
        <f>'07.SR_Ex'!F37</f>
        <v>2354</v>
      </c>
      <c r="M36" s="42">
        <f>'08.KT_Ex'!F37</f>
        <v>400</v>
      </c>
      <c r="N36" s="42">
        <f>'09.TK_Ex'!F37</f>
        <v>290</v>
      </c>
      <c r="O36" s="42">
        <f>'10.SV_Ex'!F37</f>
        <v>475</v>
      </c>
      <c r="P36" s="42">
        <f>'11.PS_Ex'!F37</f>
        <v>374</v>
      </c>
      <c r="Q36" s="42">
        <f>'12.KCh_Ex'!F37</f>
        <v>650</v>
      </c>
      <c r="R36" s="42">
        <f>'13.KS_Ex'!F37</f>
        <v>590</v>
      </c>
      <c r="S36" s="42">
        <f>'14.KP_Ex'!F37</f>
        <v>538.79999999999995</v>
      </c>
      <c r="T36" s="42">
        <f>'15.PSH_Ex'!F37</f>
        <v>1270</v>
      </c>
      <c r="U36" s="42">
        <f>'16.KK_Ex'!F37</f>
        <v>124</v>
      </c>
      <c r="V36" s="42">
        <f>'17.PVH_Ex'!F37</f>
        <v>631.9</v>
      </c>
      <c r="W36" s="42">
        <f>'18.KT_Ex'!F37</f>
        <v>480</v>
      </c>
      <c r="X36" s="42">
        <f>'19.RK_Ex'!F37</f>
        <v>641.6</v>
      </c>
      <c r="Y36" s="42">
        <f>'20.MD_Ex'!F37</f>
        <v>192.2</v>
      </c>
      <c r="Z36" s="42">
        <f>'21.BM_Ex'!F37</f>
        <v>554</v>
      </c>
      <c r="AA36" s="42">
        <f>'22.ST_Ex'!F37</f>
        <v>443</v>
      </c>
      <c r="AB36" s="42">
        <f>'23.KE_Ex'!F37</f>
        <v>269</v>
      </c>
      <c r="AC36" s="42">
        <f>'24.PL_Ex'!F37</f>
        <v>643</v>
      </c>
      <c r="AD36" s="42">
        <f>'25.OM_Ex'!F37</f>
        <v>200</v>
      </c>
      <c r="AE36" s="42">
        <f>'26.TB_Ex'!F37</f>
        <v>301.2</v>
      </c>
    </row>
    <row r="37" spans="1:31" s="43" customFormat="1" x14ac:dyDescent="0.25">
      <c r="A37" s="27"/>
      <c r="B37" s="19"/>
      <c r="C37" s="19">
        <v>60061</v>
      </c>
      <c r="D37" s="11" t="s">
        <v>154</v>
      </c>
      <c r="E37" s="48" t="s">
        <v>155</v>
      </c>
      <c r="F37" s="42">
        <f t="shared" si="0"/>
        <v>29104.3</v>
      </c>
      <c r="G37" s="42">
        <f>'02.PP_Ex'!G38</f>
        <v>15000</v>
      </c>
      <c r="H37" s="42">
        <f>'03.KD_Ex'!F38</f>
        <v>1320</v>
      </c>
      <c r="I37" s="42">
        <f>'04.KC_Ex'!F38</f>
        <v>1100</v>
      </c>
      <c r="J37" s="42">
        <f>'05.BT_Ex'!F38</f>
        <v>700</v>
      </c>
      <c r="K37" s="42">
        <f>'06.PV_Ex'!F38</f>
        <v>262.5</v>
      </c>
      <c r="L37" s="42">
        <f>'07.SR_Ex'!F38</f>
        <v>2354</v>
      </c>
      <c r="M37" s="42">
        <f>'08.KT_Ex'!F38</f>
        <v>369</v>
      </c>
      <c r="N37" s="42">
        <f>'09.TK_Ex'!F38</f>
        <v>210</v>
      </c>
      <c r="O37" s="42">
        <f>'10.SV_Ex'!F38</f>
        <v>450</v>
      </c>
      <c r="P37" s="42">
        <f>'11.PS_Ex'!F38</f>
        <v>344</v>
      </c>
      <c r="Q37" s="42">
        <f>'12.KCh_Ex'!F38</f>
        <v>600</v>
      </c>
      <c r="R37" s="42">
        <f>'13.KS_Ex'!F38</f>
        <v>540</v>
      </c>
      <c r="S37" s="42">
        <f>'14.KP_Ex'!F38</f>
        <v>496.8</v>
      </c>
      <c r="T37" s="42">
        <f>'15.PSH_Ex'!F38</f>
        <v>1200</v>
      </c>
      <c r="U37" s="42">
        <f>'16.KK_Ex'!F38</f>
        <v>100</v>
      </c>
      <c r="V37" s="42">
        <f>'17.PVH_Ex'!F38</f>
        <v>600</v>
      </c>
      <c r="W37" s="42">
        <f>'18.KT_Ex'!F38</f>
        <v>430</v>
      </c>
      <c r="X37" s="42">
        <f>'19.RK_Ex'!F38</f>
        <v>600</v>
      </c>
      <c r="Y37" s="42">
        <f>'20.MD_Ex'!F38</f>
        <v>185</v>
      </c>
      <c r="Z37" s="42">
        <f>'21.BM_Ex'!F38</f>
        <v>500</v>
      </c>
      <c r="AA37" s="42">
        <f>'22.ST_Ex'!F38</f>
        <v>423</v>
      </c>
      <c r="AB37" s="42">
        <f>'23.KE_Ex'!F38</f>
        <v>264</v>
      </c>
      <c r="AC37" s="42">
        <f>'24.PL_Ex'!F38</f>
        <v>580</v>
      </c>
      <c r="AD37" s="42">
        <f>'25.OM_Ex'!F38</f>
        <v>200</v>
      </c>
      <c r="AE37" s="42">
        <f>'26.TB_Ex'!F38</f>
        <v>276</v>
      </c>
    </row>
    <row r="38" spans="1:31" s="43" customFormat="1" x14ac:dyDescent="0.25">
      <c r="A38" s="27"/>
      <c r="B38" s="19"/>
      <c r="C38" s="19">
        <v>60062</v>
      </c>
      <c r="D38" s="11" t="s">
        <v>42</v>
      </c>
      <c r="E38" s="48" t="s">
        <v>156</v>
      </c>
      <c r="F38" s="42">
        <f t="shared" si="0"/>
        <v>1849.9</v>
      </c>
      <c r="G38" s="42">
        <f>'02.PP_Ex'!G39</f>
        <v>720</v>
      </c>
      <c r="H38" s="42">
        <f>'03.KD_Ex'!F39</f>
        <v>30</v>
      </c>
      <c r="I38" s="42">
        <f>'04.KC_Ex'!F39</f>
        <v>70</v>
      </c>
      <c r="J38" s="42">
        <f>'05.BT_Ex'!F39</f>
        <v>300</v>
      </c>
      <c r="K38" s="42">
        <f>'06.PV_Ex'!F39</f>
        <v>30</v>
      </c>
      <c r="L38" s="42">
        <f>'07.SR_Ex'!F39</f>
        <v>0</v>
      </c>
      <c r="M38" s="42">
        <f>'08.KT_Ex'!F39</f>
        <v>31</v>
      </c>
      <c r="N38" s="42">
        <f>'09.TK_Ex'!F39</f>
        <v>80</v>
      </c>
      <c r="O38" s="42">
        <f>'10.SV_Ex'!F39</f>
        <v>25</v>
      </c>
      <c r="P38" s="42">
        <f>'11.PS_Ex'!F39</f>
        <v>30</v>
      </c>
      <c r="Q38" s="42">
        <f>'12.KCh_Ex'!F39</f>
        <v>50</v>
      </c>
      <c r="R38" s="42">
        <f>'13.KS_Ex'!F39</f>
        <v>50</v>
      </c>
      <c r="S38" s="42">
        <f>'14.KP_Ex'!F39</f>
        <v>42</v>
      </c>
      <c r="T38" s="42">
        <f>'15.PSH_Ex'!F39</f>
        <v>70</v>
      </c>
      <c r="U38" s="42">
        <f>'16.KK_Ex'!F39</f>
        <v>24</v>
      </c>
      <c r="V38" s="42">
        <f>'17.PVH_Ex'!F39</f>
        <v>31.9</v>
      </c>
      <c r="W38" s="42">
        <f>'18.KT_Ex'!F39</f>
        <v>50</v>
      </c>
      <c r="X38" s="42">
        <f>'19.RK_Ex'!F39</f>
        <v>41.6</v>
      </c>
      <c r="Y38" s="42">
        <f>'20.MD_Ex'!F39</f>
        <v>7.2</v>
      </c>
      <c r="Z38" s="42">
        <f>'21.BM_Ex'!F39</f>
        <v>54</v>
      </c>
      <c r="AA38" s="42">
        <f>'22.ST_Ex'!F39</f>
        <v>20</v>
      </c>
      <c r="AB38" s="42">
        <f>'23.KE_Ex'!F39</f>
        <v>5</v>
      </c>
      <c r="AC38" s="42">
        <f>'24.PL_Ex'!F39</f>
        <v>63</v>
      </c>
      <c r="AD38" s="42">
        <f>'25.OM_Ex'!F39</f>
        <v>0</v>
      </c>
      <c r="AE38" s="42">
        <f>'26.TB_Ex'!F39</f>
        <v>25.2</v>
      </c>
    </row>
    <row r="39" spans="1:31" s="43" customFormat="1" x14ac:dyDescent="0.25">
      <c r="A39" s="27"/>
      <c r="B39" s="19"/>
      <c r="C39" s="19">
        <v>60068</v>
      </c>
      <c r="D39" s="11" t="s">
        <v>43</v>
      </c>
      <c r="E39" s="48" t="s">
        <v>151</v>
      </c>
      <c r="F39" s="42">
        <f t="shared" si="0"/>
        <v>0</v>
      </c>
      <c r="G39" s="42">
        <f>'02.PP_Ex'!G40</f>
        <v>0</v>
      </c>
      <c r="H39" s="42">
        <f>'03.KD_Ex'!F40</f>
        <v>0</v>
      </c>
      <c r="I39" s="42">
        <f>'04.KC_Ex'!F40</f>
        <v>0</v>
      </c>
      <c r="J39" s="42">
        <f>'05.BT_Ex'!F40</f>
        <v>0</v>
      </c>
      <c r="K39" s="42">
        <f>'06.PV_Ex'!F40</f>
        <v>0</v>
      </c>
      <c r="L39" s="42">
        <f>'07.SR_Ex'!F40</f>
        <v>0</v>
      </c>
      <c r="M39" s="42">
        <f>'08.KT_Ex'!F40</f>
        <v>0</v>
      </c>
      <c r="N39" s="42">
        <f>'09.TK_Ex'!F40</f>
        <v>0</v>
      </c>
      <c r="O39" s="42">
        <f>'10.SV_Ex'!F40</f>
        <v>0</v>
      </c>
      <c r="P39" s="42">
        <f>'11.PS_Ex'!F40</f>
        <v>0</v>
      </c>
      <c r="Q39" s="42">
        <f>'12.KCh_Ex'!F40</f>
        <v>0</v>
      </c>
      <c r="R39" s="42">
        <f>'13.KS_Ex'!F40</f>
        <v>0</v>
      </c>
      <c r="S39" s="42">
        <f>'14.KP_Ex'!F40</f>
        <v>0</v>
      </c>
      <c r="T39" s="42">
        <f>'15.PSH_Ex'!F40</f>
        <v>0</v>
      </c>
      <c r="U39" s="42">
        <f>'16.KK_Ex'!F40</f>
        <v>0</v>
      </c>
      <c r="V39" s="42">
        <f>'17.PVH_Ex'!F40</f>
        <v>0</v>
      </c>
      <c r="W39" s="42">
        <f>'18.KT_Ex'!F40</f>
        <v>0</v>
      </c>
      <c r="X39" s="42">
        <f>'19.RK_Ex'!F40</f>
        <v>0</v>
      </c>
      <c r="Y39" s="42">
        <f>'20.MD_Ex'!F40</f>
        <v>0</v>
      </c>
      <c r="Z39" s="42">
        <f>'21.BM_Ex'!F40</f>
        <v>0</v>
      </c>
      <c r="AA39" s="42">
        <f>'22.ST_Ex'!F40</f>
        <v>0</v>
      </c>
      <c r="AB39" s="42">
        <f>'23.KE_Ex'!F40</f>
        <v>0</v>
      </c>
      <c r="AC39" s="42">
        <f>'24.PL_Ex'!F40</f>
        <v>0</v>
      </c>
      <c r="AD39" s="42">
        <f>'25.OM_Ex'!F40</f>
        <v>0</v>
      </c>
      <c r="AE39" s="42">
        <f>'26.TB_Ex'!F40</f>
        <v>0</v>
      </c>
    </row>
    <row r="40" spans="1:31" s="43" customFormat="1" x14ac:dyDescent="0.25">
      <c r="A40" s="25"/>
      <c r="B40" s="26">
        <v>6007</v>
      </c>
      <c r="C40" s="26"/>
      <c r="D40" s="9" t="s">
        <v>157</v>
      </c>
      <c r="E40" s="48" t="s">
        <v>158</v>
      </c>
      <c r="F40" s="42">
        <f t="shared" si="0"/>
        <v>0</v>
      </c>
      <c r="G40" s="42">
        <f>'02.PP_Ex'!G41</f>
        <v>0</v>
      </c>
      <c r="H40" s="42">
        <f>'03.KD_Ex'!F41</f>
        <v>0</v>
      </c>
      <c r="I40" s="42">
        <f>'04.KC_Ex'!F41</f>
        <v>0</v>
      </c>
      <c r="J40" s="42">
        <f>'05.BT_Ex'!F41</f>
        <v>0</v>
      </c>
      <c r="K40" s="42">
        <f>'06.PV_Ex'!F41</f>
        <v>0</v>
      </c>
      <c r="L40" s="42">
        <f>'07.SR_Ex'!F41</f>
        <v>0</v>
      </c>
      <c r="M40" s="42">
        <f>'08.KT_Ex'!F41</f>
        <v>0</v>
      </c>
      <c r="N40" s="42">
        <f>'09.TK_Ex'!F41</f>
        <v>0</v>
      </c>
      <c r="O40" s="42">
        <f>'10.SV_Ex'!F41</f>
        <v>0</v>
      </c>
      <c r="P40" s="42">
        <f>'11.PS_Ex'!F41</f>
        <v>0</v>
      </c>
      <c r="Q40" s="42">
        <f>'12.KCh_Ex'!F41</f>
        <v>0</v>
      </c>
      <c r="R40" s="42">
        <f>'13.KS_Ex'!F41</f>
        <v>0</v>
      </c>
      <c r="S40" s="42">
        <f>'14.KP_Ex'!F41</f>
        <v>0</v>
      </c>
      <c r="T40" s="42">
        <f>'15.PSH_Ex'!F41</f>
        <v>0</v>
      </c>
      <c r="U40" s="42">
        <f>'16.KK_Ex'!F41</f>
        <v>0</v>
      </c>
      <c r="V40" s="42">
        <f>'17.PVH_Ex'!F41</f>
        <v>0</v>
      </c>
      <c r="W40" s="42">
        <f>'18.KT_Ex'!F41</f>
        <v>0</v>
      </c>
      <c r="X40" s="42">
        <f>'19.RK_Ex'!F41</f>
        <v>0</v>
      </c>
      <c r="Y40" s="42">
        <f>'20.MD_Ex'!F41</f>
        <v>0</v>
      </c>
      <c r="Z40" s="42">
        <f>'21.BM_Ex'!F41</f>
        <v>0</v>
      </c>
      <c r="AA40" s="42">
        <f>'22.ST_Ex'!F41</f>
        <v>0</v>
      </c>
      <c r="AB40" s="42">
        <f>'23.KE_Ex'!F41</f>
        <v>0</v>
      </c>
      <c r="AC40" s="42">
        <f>'24.PL_Ex'!F41</f>
        <v>0</v>
      </c>
      <c r="AD40" s="42">
        <f>'25.OM_Ex'!F41</f>
        <v>0</v>
      </c>
      <c r="AE40" s="42">
        <f>'26.TB_Ex'!F41</f>
        <v>0</v>
      </c>
    </row>
    <row r="41" spans="1:31" s="43" customFormat="1" x14ac:dyDescent="0.25">
      <c r="A41" s="25"/>
      <c r="B41" s="26"/>
      <c r="C41" s="26">
        <v>60071</v>
      </c>
      <c r="D41" s="9" t="s">
        <v>44</v>
      </c>
      <c r="E41" s="48" t="s">
        <v>159</v>
      </c>
      <c r="F41" s="42">
        <f t="shared" si="0"/>
        <v>0</v>
      </c>
      <c r="G41" s="42">
        <f>'02.PP_Ex'!G42</f>
        <v>0</v>
      </c>
      <c r="H41" s="42">
        <f>'03.KD_Ex'!F42</f>
        <v>0</v>
      </c>
      <c r="I41" s="42">
        <f>'04.KC_Ex'!F42</f>
        <v>0</v>
      </c>
      <c r="J41" s="42">
        <f>'05.BT_Ex'!F42</f>
        <v>0</v>
      </c>
      <c r="K41" s="42">
        <f>'06.PV_Ex'!F42</f>
        <v>0</v>
      </c>
      <c r="L41" s="42">
        <f>'07.SR_Ex'!F42</f>
        <v>0</v>
      </c>
      <c r="M41" s="42">
        <f>'08.KT_Ex'!F42</f>
        <v>0</v>
      </c>
      <c r="N41" s="42">
        <f>'09.TK_Ex'!F42</f>
        <v>0</v>
      </c>
      <c r="O41" s="42">
        <f>'10.SV_Ex'!F42</f>
        <v>0</v>
      </c>
      <c r="P41" s="42">
        <f>'11.PS_Ex'!F42</f>
        <v>0</v>
      </c>
      <c r="Q41" s="42">
        <f>'12.KCh_Ex'!F42</f>
        <v>0</v>
      </c>
      <c r="R41" s="42">
        <f>'13.KS_Ex'!F42</f>
        <v>0</v>
      </c>
      <c r="S41" s="42">
        <f>'14.KP_Ex'!F42</f>
        <v>0</v>
      </c>
      <c r="T41" s="42">
        <f>'15.PSH_Ex'!F42</f>
        <v>0</v>
      </c>
      <c r="U41" s="42">
        <f>'16.KK_Ex'!F42</f>
        <v>0</v>
      </c>
      <c r="V41" s="42">
        <f>'17.PVH_Ex'!F42</f>
        <v>0</v>
      </c>
      <c r="W41" s="42">
        <f>'18.KT_Ex'!F42</f>
        <v>0</v>
      </c>
      <c r="X41" s="42">
        <f>'19.RK_Ex'!F42</f>
        <v>0</v>
      </c>
      <c r="Y41" s="42">
        <f>'20.MD_Ex'!F42</f>
        <v>0</v>
      </c>
      <c r="Z41" s="42">
        <f>'21.BM_Ex'!F42</f>
        <v>0</v>
      </c>
      <c r="AA41" s="42">
        <f>'22.ST_Ex'!F42</f>
        <v>0</v>
      </c>
      <c r="AB41" s="42">
        <f>'23.KE_Ex'!F42</f>
        <v>0</v>
      </c>
      <c r="AC41" s="42">
        <f>'24.PL_Ex'!F42</f>
        <v>0</v>
      </c>
      <c r="AD41" s="42">
        <f>'25.OM_Ex'!F42</f>
        <v>0</v>
      </c>
      <c r="AE41" s="42">
        <f>'26.TB_Ex'!F42</f>
        <v>0</v>
      </c>
    </row>
    <row r="42" spans="1:31" s="43" customFormat="1" x14ac:dyDescent="0.25">
      <c r="A42" s="25"/>
      <c r="B42" s="26"/>
      <c r="C42" s="26">
        <v>60072</v>
      </c>
      <c r="D42" s="9" t="s">
        <v>45</v>
      </c>
      <c r="E42" s="48" t="s">
        <v>160</v>
      </c>
      <c r="F42" s="42">
        <f t="shared" si="0"/>
        <v>0</v>
      </c>
      <c r="G42" s="42">
        <f>'02.PP_Ex'!G43</f>
        <v>0</v>
      </c>
      <c r="H42" s="42">
        <f>'03.KD_Ex'!F43</f>
        <v>0</v>
      </c>
      <c r="I42" s="42">
        <f>'04.KC_Ex'!F43</f>
        <v>0</v>
      </c>
      <c r="J42" s="42">
        <f>'05.BT_Ex'!F43</f>
        <v>0</v>
      </c>
      <c r="K42" s="42">
        <f>'06.PV_Ex'!F43</f>
        <v>0</v>
      </c>
      <c r="L42" s="42">
        <f>'07.SR_Ex'!F43</f>
        <v>0</v>
      </c>
      <c r="M42" s="42">
        <f>'08.KT_Ex'!F43</f>
        <v>0</v>
      </c>
      <c r="N42" s="42">
        <f>'09.TK_Ex'!F43</f>
        <v>0</v>
      </c>
      <c r="O42" s="42">
        <f>'10.SV_Ex'!F43</f>
        <v>0</v>
      </c>
      <c r="P42" s="42">
        <f>'11.PS_Ex'!F43</f>
        <v>0</v>
      </c>
      <c r="Q42" s="42">
        <f>'12.KCh_Ex'!F43</f>
        <v>0</v>
      </c>
      <c r="R42" s="42">
        <f>'13.KS_Ex'!F43</f>
        <v>0</v>
      </c>
      <c r="S42" s="42">
        <f>'14.KP_Ex'!F43</f>
        <v>0</v>
      </c>
      <c r="T42" s="42">
        <f>'15.PSH_Ex'!F43</f>
        <v>0</v>
      </c>
      <c r="U42" s="42">
        <f>'16.KK_Ex'!F43</f>
        <v>0</v>
      </c>
      <c r="V42" s="42">
        <f>'17.PVH_Ex'!F43</f>
        <v>0</v>
      </c>
      <c r="W42" s="42">
        <f>'18.KT_Ex'!F43</f>
        <v>0</v>
      </c>
      <c r="X42" s="42">
        <f>'19.RK_Ex'!F43</f>
        <v>0</v>
      </c>
      <c r="Y42" s="42">
        <f>'20.MD_Ex'!F43</f>
        <v>0</v>
      </c>
      <c r="Z42" s="42">
        <f>'21.BM_Ex'!F43</f>
        <v>0</v>
      </c>
      <c r="AA42" s="42">
        <f>'22.ST_Ex'!F43</f>
        <v>0</v>
      </c>
      <c r="AB42" s="42">
        <f>'23.KE_Ex'!F43</f>
        <v>0</v>
      </c>
      <c r="AC42" s="42">
        <f>'24.PL_Ex'!F43</f>
        <v>0</v>
      </c>
      <c r="AD42" s="42">
        <f>'25.OM_Ex'!F43</f>
        <v>0</v>
      </c>
      <c r="AE42" s="42">
        <f>'26.TB_Ex'!F43</f>
        <v>0</v>
      </c>
    </row>
    <row r="43" spans="1:31" s="43" customFormat="1" x14ac:dyDescent="0.25">
      <c r="A43" s="25"/>
      <c r="B43" s="26"/>
      <c r="C43" s="26">
        <v>60078</v>
      </c>
      <c r="D43" s="9" t="s">
        <v>161</v>
      </c>
      <c r="E43" s="49" t="s">
        <v>162</v>
      </c>
      <c r="F43" s="42">
        <f t="shared" si="0"/>
        <v>0</v>
      </c>
      <c r="G43" s="42">
        <f>'02.PP_Ex'!G44</f>
        <v>0</v>
      </c>
      <c r="H43" s="42">
        <f>'03.KD_Ex'!F44</f>
        <v>0</v>
      </c>
      <c r="I43" s="42">
        <f>'04.KC_Ex'!F44</f>
        <v>0</v>
      </c>
      <c r="J43" s="42">
        <f>'05.BT_Ex'!F44</f>
        <v>0</v>
      </c>
      <c r="K43" s="42">
        <f>'06.PV_Ex'!F44</f>
        <v>0</v>
      </c>
      <c r="L43" s="42">
        <f>'07.SR_Ex'!F44</f>
        <v>0</v>
      </c>
      <c r="M43" s="42">
        <f>'08.KT_Ex'!F44</f>
        <v>0</v>
      </c>
      <c r="N43" s="42">
        <f>'09.TK_Ex'!F44</f>
        <v>0</v>
      </c>
      <c r="O43" s="42">
        <f>'10.SV_Ex'!F44</f>
        <v>0</v>
      </c>
      <c r="P43" s="42">
        <f>'11.PS_Ex'!F44</f>
        <v>0</v>
      </c>
      <c r="Q43" s="42">
        <f>'12.KCh_Ex'!F44</f>
        <v>0</v>
      </c>
      <c r="R43" s="42">
        <f>'13.KS_Ex'!F44</f>
        <v>0</v>
      </c>
      <c r="S43" s="42">
        <f>'14.KP_Ex'!F44</f>
        <v>0</v>
      </c>
      <c r="T43" s="42">
        <f>'15.PSH_Ex'!F44</f>
        <v>0</v>
      </c>
      <c r="U43" s="42">
        <f>'16.KK_Ex'!F44</f>
        <v>0</v>
      </c>
      <c r="V43" s="42">
        <f>'17.PVH_Ex'!F44</f>
        <v>0</v>
      </c>
      <c r="W43" s="42">
        <f>'18.KT_Ex'!F44</f>
        <v>0</v>
      </c>
      <c r="X43" s="42">
        <f>'19.RK_Ex'!F44</f>
        <v>0</v>
      </c>
      <c r="Y43" s="42">
        <f>'20.MD_Ex'!F44</f>
        <v>0</v>
      </c>
      <c r="Z43" s="42">
        <f>'21.BM_Ex'!F44</f>
        <v>0</v>
      </c>
      <c r="AA43" s="42">
        <f>'22.ST_Ex'!F44</f>
        <v>0</v>
      </c>
      <c r="AB43" s="42">
        <f>'23.KE_Ex'!F44</f>
        <v>0</v>
      </c>
      <c r="AC43" s="42">
        <f>'24.PL_Ex'!F44</f>
        <v>0</v>
      </c>
      <c r="AD43" s="42">
        <f>'25.OM_Ex'!F44</f>
        <v>0</v>
      </c>
      <c r="AE43" s="42">
        <f>'26.TB_Ex'!F44</f>
        <v>0</v>
      </c>
    </row>
    <row r="44" spans="1:31" s="43" customFormat="1" x14ac:dyDescent="0.25">
      <c r="A44" s="25"/>
      <c r="B44" s="26">
        <v>6098</v>
      </c>
      <c r="C44" s="26"/>
      <c r="D44" s="9" t="s">
        <v>163</v>
      </c>
      <c r="E44" s="48" t="s">
        <v>129</v>
      </c>
      <c r="F44" s="42">
        <f t="shared" si="0"/>
        <v>19</v>
      </c>
      <c r="G44" s="42">
        <f>'02.PP_Ex'!G45</f>
        <v>0</v>
      </c>
      <c r="H44" s="42">
        <f>'03.KD_Ex'!F45</f>
        <v>0</v>
      </c>
      <c r="I44" s="42">
        <f>'04.KC_Ex'!F45</f>
        <v>0</v>
      </c>
      <c r="J44" s="42">
        <f>'05.BT_Ex'!F45</f>
        <v>0</v>
      </c>
      <c r="K44" s="42">
        <f>'06.PV_Ex'!F45</f>
        <v>0</v>
      </c>
      <c r="L44" s="42">
        <f>'07.SR_Ex'!F45</f>
        <v>0</v>
      </c>
      <c r="M44" s="42">
        <f>'08.KT_Ex'!F45</f>
        <v>0</v>
      </c>
      <c r="N44" s="42">
        <f>'09.TK_Ex'!F45</f>
        <v>0</v>
      </c>
      <c r="O44" s="42">
        <f>'10.SV_Ex'!F45</f>
        <v>10</v>
      </c>
      <c r="P44" s="42">
        <f>'11.PS_Ex'!F45</f>
        <v>0</v>
      </c>
      <c r="Q44" s="42">
        <f>'12.KCh_Ex'!F45</f>
        <v>0</v>
      </c>
      <c r="R44" s="42">
        <f>'13.KS_Ex'!F45</f>
        <v>0</v>
      </c>
      <c r="S44" s="42">
        <f>'14.KP_Ex'!F45</f>
        <v>0</v>
      </c>
      <c r="T44" s="42">
        <f>'15.PSH_Ex'!F45</f>
        <v>9</v>
      </c>
      <c r="U44" s="42">
        <f>'16.KK_Ex'!F45</f>
        <v>0</v>
      </c>
      <c r="V44" s="42">
        <f>'17.PVH_Ex'!F45</f>
        <v>0</v>
      </c>
      <c r="W44" s="42">
        <f>'18.KT_Ex'!F45</f>
        <v>0</v>
      </c>
      <c r="X44" s="42">
        <f>'19.RK_Ex'!F45</f>
        <v>0</v>
      </c>
      <c r="Y44" s="42">
        <f>'20.MD_Ex'!F45</f>
        <v>0</v>
      </c>
      <c r="Z44" s="42">
        <f>'21.BM_Ex'!F45</f>
        <v>0</v>
      </c>
      <c r="AA44" s="42">
        <f>'22.ST_Ex'!F45</f>
        <v>0</v>
      </c>
      <c r="AB44" s="42">
        <f>'23.KE_Ex'!F45</f>
        <v>0</v>
      </c>
      <c r="AC44" s="42">
        <f>'24.PL_Ex'!F45</f>
        <v>0</v>
      </c>
      <c r="AD44" s="42">
        <f>'25.OM_Ex'!F45</f>
        <v>0</v>
      </c>
      <c r="AE44" s="42">
        <f>'26.TB_Ex'!F45</f>
        <v>0</v>
      </c>
    </row>
    <row r="45" spans="1:31" s="41" customFormat="1" x14ac:dyDescent="0.25">
      <c r="A45" s="23">
        <v>61</v>
      </c>
      <c r="B45" s="24"/>
      <c r="C45" s="24"/>
      <c r="D45" s="24" t="s">
        <v>46</v>
      </c>
      <c r="E45" s="47" t="s">
        <v>164</v>
      </c>
      <c r="F45" s="42">
        <f t="shared" si="0"/>
        <v>307108.59999999998</v>
      </c>
      <c r="G45" s="42">
        <f>'02.PP_Ex'!G46</f>
        <v>199902</v>
      </c>
      <c r="H45" s="42">
        <f>'03.KD_Ex'!F46</f>
        <v>8533.6</v>
      </c>
      <c r="I45" s="42">
        <f>'04.KC_Ex'!F46</f>
        <v>7506</v>
      </c>
      <c r="J45" s="42">
        <f>'05.BT_Ex'!F46</f>
        <v>13506</v>
      </c>
      <c r="K45" s="42">
        <f>'06.PV_Ex'!F46</f>
        <v>4664</v>
      </c>
      <c r="L45" s="42">
        <f>'07.SR_Ex'!F46</f>
        <v>12747</v>
      </c>
      <c r="M45" s="42">
        <f>'08.KT_Ex'!F46</f>
        <v>1141</v>
      </c>
      <c r="N45" s="42">
        <f>'09.TK_Ex'!F46</f>
        <v>7178</v>
      </c>
      <c r="O45" s="42">
        <f>'10.SV_Ex'!F46</f>
        <v>6281</v>
      </c>
      <c r="P45" s="42">
        <f>'11.PS_Ex'!F46</f>
        <v>2828</v>
      </c>
      <c r="Q45" s="42">
        <f>'12.KCh_Ex'!F46</f>
        <v>1877</v>
      </c>
      <c r="R45" s="42">
        <f>'13.KS_Ex'!F46</f>
        <v>3887</v>
      </c>
      <c r="S45" s="42">
        <f>'14.KP_Ex'!F46</f>
        <v>1625</v>
      </c>
      <c r="T45" s="42">
        <f>'15.PSH_Ex'!F46</f>
        <v>4426.0000000000009</v>
      </c>
      <c r="U45" s="42">
        <f>'16.KK_Ex'!F46</f>
        <v>1874</v>
      </c>
      <c r="V45" s="42">
        <f>'17.PVH_Ex'!F46</f>
        <v>1812.0000000000002</v>
      </c>
      <c r="W45" s="42">
        <f>'18.KT_Ex'!F46</f>
        <v>3234</v>
      </c>
      <c r="X45" s="42">
        <f>'19.RK_Ex'!F46</f>
        <v>3683</v>
      </c>
      <c r="Y45" s="42">
        <f>'20.MD_Ex'!F46</f>
        <v>2000</v>
      </c>
      <c r="Z45" s="42">
        <f>'21.BM_Ex'!F46</f>
        <v>7458</v>
      </c>
      <c r="AA45" s="42">
        <f>'22.ST_Ex'!F46</f>
        <v>817</v>
      </c>
      <c r="AB45" s="42">
        <f>'23.KE_Ex'!F46</f>
        <v>2343</v>
      </c>
      <c r="AC45" s="42">
        <f>'24.PL_Ex'!F46</f>
        <v>3522.9999999999995</v>
      </c>
      <c r="AD45" s="42">
        <f>'25.OM_Ex'!F46</f>
        <v>2678</v>
      </c>
      <c r="AE45" s="42">
        <f>'26.TB_Ex'!F46</f>
        <v>1585</v>
      </c>
    </row>
    <row r="46" spans="1:31" s="43" customFormat="1" x14ac:dyDescent="0.25">
      <c r="A46" s="25"/>
      <c r="B46" s="26">
        <v>6101</v>
      </c>
      <c r="C46" s="26"/>
      <c r="D46" s="9" t="s">
        <v>47</v>
      </c>
      <c r="E46" s="48" t="s">
        <v>165</v>
      </c>
      <c r="F46" s="42">
        <f t="shared" si="0"/>
        <v>387</v>
      </c>
      <c r="G46" s="42">
        <f>'02.PP_Ex'!G47</f>
        <v>0</v>
      </c>
      <c r="H46" s="42">
        <f>'03.KD_Ex'!F47</f>
        <v>0</v>
      </c>
      <c r="I46" s="42">
        <f>'04.KC_Ex'!F47</f>
        <v>0</v>
      </c>
      <c r="J46" s="42">
        <f>'05.BT_Ex'!F47</f>
        <v>0</v>
      </c>
      <c r="K46" s="42">
        <f>'06.PV_Ex'!F47</f>
        <v>0</v>
      </c>
      <c r="L46" s="42">
        <f>'07.SR_Ex'!F47</f>
        <v>250</v>
      </c>
      <c r="M46" s="42">
        <f>'08.KT_Ex'!F47</f>
        <v>0</v>
      </c>
      <c r="N46" s="42">
        <f>'09.TK_Ex'!F47</f>
        <v>0</v>
      </c>
      <c r="O46" s="42">
        <f>'10.SV_Ex'!F47</f>
        <v>0</v>
      </c>
      <c r="P46" s="42">
        <f>'11.PS_Ex'!F47</f>
        <v>0</v>
      </c>
      <c r="Q46" s="42">
        <f>'12.KCh_Ex'!F47</f>
        <v>0</v>
      </c>
      <c r="R46" s="42">
        <f>'13.KS_Ex'!F47</f>
        <v>0</v>
      </c>
      <c r="S46" s="42">
        <f>'14.KP_Ex'!F47</f>
        <v>0</v>
      </c>
      <c r="T46" s="42">
        <f>'15.PSH_Ex'!F47</f>
        <v>0</v>
      </c>
      <c r="U46" s="42">
        <f>'16.KK_Ex'!F47</f>
        <v>0</v>
      </c>
      <c r="V46" s="42">
        <f>'17.PVH_Ex'!F47</f>
        <v>0</v>
      </c>
      <c r="W46" s="42">
        <f>'18.KT_Ex'!F47</f>
        <v>25</v>
      </c>
      <c r="X46" s="42">
        <f>'19.RK_Ex'!F47</f>
        <v>0</v>
      </c>
      <c r="Y46" s="42">
        <f>'20.MD_Ex'!F47</f>
        <v>0</v>
      </c>
      <c r="Z46" s="42">
        <f>'21.BM_Ex'!F47</f>
        <v>46</v>
      </c>
      <c r="AA46" s="42">
        <f>'22.ST_Ex'!F47</f>
        <v>36</v>
      </c>
      <c r="AB46" s="42">
        <f>'23.KE_Ex'!F47</f>
        <v>0</v>
      </c>
      <c r="AC46" s="42">
        <f>'24.PL_Ex'!F47</f>
        <v>30</v>
      </c>
      <c r="AD46" s="42">
        <f>'25.OM_Ex'!F47</f>
        <v>0</v>
      </c>
      <c r="AE46" s="42">
        <f>'26.TB_Ex'!F47</f>
        <v>0</v>
      </c>
    </row>
    <row r="47" spans="1:31" s="43" customFormat="1" x14ac:dyDescent="0.25">
      <c r="A47" s="25"/>
      <c r="B47" s="26">
        <v>6102</v>
      </c>
      <c r="C47" s="26"/>
      <c r="D47" s="9" t="s">
        <v>48</v>
      </c>
      <c r="E47" s="48" t="s">
        <v>166</v>
      </c>
      <c r="F47" s="42">
        <f t="shared" si="0"/>
        <v>427.4</v>
      </c>
      <c r="G47" s="42">
        <f>'02.PP_Ex'!G48</f>
        <v>0</v>
      </c>
      <c r="H47" s="42">
        <f>'03.KD_Ex'!F48</f>
        <v>12</v>
      </c>
      <c r="I47" s="42">
        <f>'04.KC_Ex'!F48</f>
        <v>20</v>
      </c>
      <c r="J47" s="42">
        <f>'05.BT_Ex'!F48</f>
        <v>0</v>
      </c>
      <c r="K47" s="42">
        <f>'06.PV_Ex'!F48</f>
        <v>0</v>
      </c>
      <c r="L47" s="42">
        <f>'07.SR_Ex'!F48</f>
        <v>150</v>
      </c>
      <c r="M47" s="42">
        <f>'08.KT_Ex'!F48</f>
        <v>16</v>
      </c>
      <c r="N47" s="42">
        <f>'09.TK_Ex'!F48</f>
        <v>0</v>
      </c>
      <c r="O47" s="42">
        <f>'10.SV_Ex'!F48</f>
        <v>0</v>
      </c>
      <c r="P47" s="42">
        <f>'11.PS_Ex'!F48</f>
        <v>0</v>
      </c>
      <c r="Q47" s="42">
        <f>'12.KCh_Ex'!F48</f>
        <v>34</v>
      </c>
      <c r="R47" s="42">
        <f>'13.KS_Ex'!F48</f>
        <v>26</v>
      </c>
      <c r="S47" s="42">
        <f>'14.KP_Ex'!F48</f>
        <v>0</v>
      </c>
      <c r="T47" s="42">
        <f>'15.PSH_Ex'!F48</f>
        <v>18</v>
      </c>
      <c r="U47" s="42">
        <f>'16.KK_Ex'!F48</f>
        <v>30</v>
      </c>
      <c r="V47" s="42">
        <f>'17.PVH_Ex'!F48</f>
        <v>32</v>
      </c>
      <c r="W47" s="42">
        <f>'18.KT_Ex'!F48</f>
        <v>10</v>
      </c>
      <c r="X47" s="42">
        <f>'19.RK_Ex'!F48</f>
        <v>17.399999999999999</v>
      </c>
      <c r="Y47" s="42">
        <f>'20.MD_Ex'!F48</f>
        <v>5</v>
      </c>
      <c r="Z47" s="42">
        <f>'21.BM_Ex'!F48</f>
        <v>15</v>
      </c>
      <c r="AA47" s="42">
        <f>'22.ST_Ex'!F48</f>
        <v>0</v>
      </c>
      <c r="AB47" s="42">
        <f>'23.KE_Ex'!F48</f>
        <v>0</v>
      </c>
      <c r="AC47" s="42">
        <f>'24.PL_Ex'!F48</f>
        <v>2</v>
      </c>
      <c r="AD47" s="42">
        <f>'25.OM_Ex'!F48</f>
        <v>16</v>
      </c>
      <c r="AE47" s="42">
        <f>'26.TB_Ex'!F48</f>
        <v>24</v>
      </c>
    </row>
    <row r="48" spans="1:31" s="43" customFormat="1" x14ac:dyDescent="0.25">
      <c r="A48" s="20"/>
      <c r="B48" s="19">
        <v>6103</v>
      </c>
      <c r="C48" s="19"/>
      <c r="D48" s="11" t="s">
        <v>167</v>
      </c>
      <c r="E48" s="48" t="s">
        <v>168</v>
      </c>
      <c r="F48" s="42">
        <f t="shared" si="0"/>
        <v>8</v>
      </c>
      <c r="G48" s="42">
        <f>'02.PP_Ex'!G49</f>
        <v>0</v>
      </c>
      <c r="H48" s="42">
        <f>'03.KD_Ex'!F49</f>
        <v>0</v>
      </c>
      <c r="I48" s="42">
        <f>'04.KC_Ex'!F49</f>
        <v>0</v>
      </c>
      <c r="J48" s="42">
        <f>'05.BT_Ex'!F49</f>
        <v>0</v>
      </c>
      <c r="K48" s="42">
        <f>'06.PV_Ex'!F49</f>
        <v>0</v>
      </c>
      <c r="L48" s="42">
        <f>'07.SR_Ex'!F49</f>
        <v>0</v>
      </c>
      <c r="M48" s="42">
        <f>'08.KT_Ex'!F49</f>
        <v>0</v>
      </c>
      <c r="N48" s="42">
        <f>'09.TK_Ex'!F49</f>
        <v>0</v>
      </c>
      <c r="O48" s="42">
        <f>'10.SV_Ex'!F49</f>
        <v>0</v>
      </c>
      <c r="P48" s="42">
        <f>'11.PS_Ex'!F49</f>
        <v>0</v>
      </c>
      <c r="Q48" s="42">
        <f>'12.KCh_Ex'!F49</f>
        <v>0</v>
      </c>
      <c r="R48" s="42">
        <f>'13.KS_Ex'!F49</f>
        <v>0</v>
      </c>
      <c r="S48" s="42">
        <f>'14.KP_Ex'!F49</f>
        <v>0</v>
      </c>
      <c r="T48" s="42">
        <f>'15.PSH_Ex'!F49</f>
        <v>0</v>
      </c>
      <c r="U48" s="42">
        <f>'16.KK_Ex'!F49</f>
        <v>0</v>
      </c>
      <c r="V48" s="42">
        <f>'17.PVH_Ex'!F49</f>
        <v>0</v>
      </c>
      <c r="W48" s="42">
        <f>'18.KT_Ex'!F49</f>
        <v>0</v>
      </c>
      <c r="X48" s="42">
        <f>'19.RK_Ex'!F49</f>
        <v>0</v>
      </c>
      <c r="Y48" s="42">
        <f>'20.MD_Ex'!F49</f>
        <v>0</v>
      </c>
      <c r="Z48" s="42">
        <f>'21.BM_Ex'!F49</f>
        <v>0</v>
      </c>
      <c r="AA48" s="42">
        <f>'22.ST_Ex'!F49</f>
        <v>0</v>
      </c>
      <c r="AB48" s="42">
        <f>'23.KE_Ex'!F49</f>
        <v>0</v>
      </c>
      <c r="AC48" s="42">
        <f>'24.PL_Ex'!F49</f>
        <v>0</v>
      </c>
      <c r="AD48" s="42">
        <f>'25.OM_Ex'!F49</f>
        <v>8</v>
      </c>
      <c r="AE48" s="42">
        <f>'26.TB_Ex'!F49</f>
        <v>0</v>
      </c>
    </row>
    <row r="49" spans="1:31" s="43" customFormat="1" x14ac:dyDescent="0.25">
      <c r="A49" s="20"/>
      <c r="B49" s="19">
        <v>6104</v>
      </c>
      <c r="C49" s="19"/>
      <c r="D49" s="11" t="s">
        <v>169</v>
      </c>
      <c r="E49" s="48" t="s">
        <v>170</v>
      </c>
      <c r="F49" s="42">
        <f t="shared" si="0"/>
        <v>86</v>
      </c>
      <c r="G49" s="42">
        <f>'02.PP_Ex'!G50</f>
        <v>0</v>
      </c>
      <c r="H49" s="42">
        <f>'03.KD_Ex'!F50</f>
        <v>15</v>
      </c>
      <c r="I49" s="42">
        <f>'04.KC_Ex'!F50</f>
        <v>0</v>
      </c>
      <c r="J49" s="42">
        <f>'05.BT_Ex'!F50</f>
        <v>0</v>
      </c>
      <c r="K49" s="42">
        <f>'06.PV_Ex'!F50</f>
        <v>0</v>
      </c>
      <c r="L49" s="42">
        <f>'07.SR_Ex'!F50</f>
        <v>50</v>
      </c>
      <c r="M49" s="42">
        <f>'08.KT_Ex'!F50</f>
        <v>0</v>
      </c>
      <c r="N49" s="42">
        <f>'09.TK_Ex'!F50</f>
        <v>0</v>
      </c>
      <c r="O49" s="42">
        <f>'10.SV_Ex'!F50</f>
        <v>0</v>
      </c>
      <c r="P49" s="42">
        <f>'11.PS_Ex'!F50</f>
        <v>0</v>
      </c>
      <c r="Q49" s="42">
        <f>'12.KCh_Ex'!F50</f>
        <v>0</v>
      </c>
      <c r="R49" s="42">
        <f>'13.KS_Ex'!F50</f>
        <v>0</v>
      </c>
      <c r="S49" s="42">
        <f>'14.KP_Ex'!F50</f>
        <v>0</v>
      </c>
      <c r="T49" s="42">
        <f>'15.PSH_Ex'!F50</f>
        <v>0</v>
      </c>
      <c r="U49" s="42">
        <f>'16.KK_Ex'!F50</f>
        <v>0</v>
      </c>
      <c r="V49" s="42">
        <f>'17.PVH_Ex'!F50</f>
        <v>0</v>
      </c>
      <c r="W49" s="42">
        <f>'18.KT_Ex'!F50</f>
        <v>0</v>
      </c>
      <c r="X49" s="42">
        <f>'19.RK_Ex'!F50</f>
        <v>0</v>
      </c>
      <c r="Y49" s="42">
        <f>'20.MD_Ex'!F50</f>
        <v>0</v>
      </c>
      <c r="Z49" s="42">
        <f>'21.BM_Ex'!F50</f>
        <v>0</v>
      </c>
      <c r="AA49" s="42">
        <f>'22.ST_Ex'!F50</f>
        <v>0</v>
      </c>
      <c r="AB49" s="42">
        <f>'23.KE_Ex'!F50</f>
        <v>0</v>
      </c>
      <c r="AC49" s="42">
        <f>'24.PL_Ex'!F50</f>
        <v>0</v>
      </c>
      <c r="AD49" s="42">
        <f>'25.OM_Ex'!F50</f>
        <v>0</v>
      </c>
      <c r="AE49" s="42">
        <f>'26.TB_Ex'!F50</f>
        <v>21</v>
      </c>
    </row>
    <row r="50" spans="1:31" s="43" customFormat="1" x14ac:dyDescent="0.25">
      <c r="A50" s="20"/>
      <c r="B50" s="19">
        <v>6105</v>
      </c>
      <c r="C50" s="19"/>
      <c r="D50" s="11" t="s">
        <v>49</v>
      </c>
      <c r="E50" s="48" t="s">
        <v>171</v>
      </c>
      <c r="F50" s="42">
        <f t="shared" si="0"/>
        <v>282131.7</v>
      </c>
      <c r="G50" s="42">
        <f>'02.PP_Ex'!G51</f>
        <v>195803</v>
      </c>
      <c r="H50" s="42">
        <f>'03.KD_Ex'!F51</f>
        <v>7364.6</v>
      </c>
      <c r="I50" s="42">
        <f>'04.KC_Ex'!F51</f>
        <v>6592</v>
      </c>
      <c r="J50" s="42">
        <f>'05.BT_Ex'!F51</f>
        <v>11955</v>
      </c>
      <c r="K50" s="42">
        <f>'06.PV_Ex'!F51</f>
        <v>3492.3</v>
      </c>
      <c r="L50" s="42">
        <f>'07.SR_Ex'!F51</f>
        <v>9132.4</v>
      </c>
      <c r="M50" s="42">
        <f>'08.KT_Ex'!F51</f>
        <v>631</v>
      </c>
      <c r="N50" s="42">
        <f>'09.TK_Ex'!F51</f>
        <v>6160.4</v>
      </c>
      <c r="O50" s="42">
        <f>'10.SV_Ex'!F51</f>
        <v>5899</v>
      </c>
      <c r="P50" s="42">
        <f>'11.PS_Ex'!F51</f>
        <v>2460</v>
      </c>
      <c r="Q50" s="42">
        <f>'12.KCh_Ex'!F51</f>
        <v>1107</v>
      </c>
      <c r="R50" s="42">
        <f>'13.KS_Ex'!F51</f>
        <v>2984</v>
      </c>
      <c r="S50" s="42">
        <f>'14.KP_Ex'!F51</f>
        <v>700.6</v>
      </c>
      <c r="T50" s="42">
        <f>'15.PSH_Ex'!F51</f>
        <v>3895.6</v>
      </c>
      <c r="U50" s="42">
        <f>'16.KK_Ex'!F51</f>
        <v>1222.4000000000001</v>
      </c>
      <c r="V50" s="42">
        <f>'17.PVH_Ex'!F51</f>
        <v>1086.2</v>
      </c>
      <c r="W50" s="42">
        <f>'18.KT_Ex'!F51</f>
        <v>2784</v>
      </c>
      <c r="X50" s="42">
        <f>'19.RK_Ex'!F51</f>
        <v>3150</v>
      </c>
      <c r="Y50" s="42">
        <f>'20.MD_Ex'!F51</f>
        <v>1624.4</v>
      </c>
      <c r="Z50" s="42">
        <f>'21.BM_Ex'!F51</f>
        <v>6360</v>
      </c>
      <c r="AA50" s="42">
        <f>'22.ST_Ex'!F51</f>
        <v>95</v>
      </c>
      <c r="AB50" s="42">
        <f>'23.KE_Ex'!F51</f>
        <v>1820</v>
      </c>
      <c r="AC50" s="42">
        <f>'24.PL_Ex'!F51</f>
        <v>3214.6</v>
      </c>
      <c r="AD50" s="42">
        <f>'25.OM_Ex'!F51</f>
        <v>2182.1999999999998</v>
      </c>
      <c r="AE50" s="42">
        <f>'26.TB_Ex'!F51</f>
        <v>416</v>
      </c>
    </row>
    <row r="51" spans="1:31" s="43" customFormat="1" x14ac:dyDescent="0.25">
      <c r="A51" s="20"/>
      <c r="B51" s="19"/>
      <c r="C51" s="19">
        <v>61051</v>
      </c>
      <c r="D51" s="11" t="s">
        <v>172</v>
      </c>
      <c r="E51" s="48" t="s">
        <v>173</v>
      </c>
      <c r="F51" s="42">
        <f t="shared" si="0"/>
        <v>30907.600000000002</v>
      </c>
      <c r="G51" s="42">
        <f>'02.PP_Ex'!G52</f>
        <v>20797</v>
      </c>
      <c r="H51" s="42">
        <f>'03.KD_Ex'!F52</f>
        <v>255</v>
      </c>
      <c r="I51" s="42">
        <f>'04.KC_Ex'!F52</f>
        <v>1350</v>
      </c>
      <c r="J51" s="42">
        <f>'05.BT_Ex'!F52</f>
        <v>289.7</v>
      </c>
      <c r="K51" s="42">
        <f>'06.PV_Ex'!F52</f>
        <v>250</v>
      </c>
      <c r="L51" s="42">
        <f>'07.SR_Ex'!F52</f>
        <v>1682.5</v>
      </c>
      <c r="M51" s="42">
        <f>'08.KT_Ex'!F52</f>
        <v>24</v>
      </c>
      <c r="N51" s="42">
        <f>'09.TK_Ex'!F52</f>
        <v>0</v>
      </c>
      <c r="O51" s="42">
        <f>'10.SV_Ex'!F52</f>
        <v>280</v>
      </c>
      <c r="P51" s="42">
        <f>'11.PS_Ex'!F52</f>
        <v>1150</v>
      </c>
      <c r="Q51" s="42">
        <f>'12.KCh_Ex'!F52</f>
        <v>50</v>
      </c>
      <c r="R51" s="42">
        <f>'13.KS_Ex'!F52</f>
        <v>1400</v>
      </c>
      <c r="S51" s="42">
        <f>'14.KP_Ex'!F52</f>
        <v>0</v>
      </c>
      <c r="T51" s="42">
        <f>'15.PSH_Ex'!F52</f>
        <v>47.5</v>
      </c>
      <c r="U51" s="42">
        <f>'16.KK_Ex'!F52</f>
        <v>490.4</v>
      </c>
      <c r="V51" s="42">
        <f>'17.PVH_Ex'!F52</f>
        <v>400</v>
      </c>
      <c r="W51" s="42">
        <f>'18.KT_Ex'!F52</f>
        <v>495</v>
      </c>
      <c r="X51" s="42">
        <f>'19.RK_Ex'!F52</f>
        <v>476.5</v>
      </c>
      <c r="Y51" s="42">
        <f>'20.MD_Ex'!F52</f>
        <v>400</v>
      </c>
      <c r="Z51" s="42">
        <f>'21.BM_Ex'!F52</f>
        <v>744</v>
      </c>
      <c r="AA51" s="42">
        <f>'22.ST_Ex'!F52</f>
        <v>0</v>
      </c>
      <c r="AB51" s="42">
        <f>'23.KE_Ex'!F52</f>
        <v>0</v>
      </c>
      <c r="AC51" s="42">
        <f>'24.PL_Ex'!F52</f>
        <v>26</v>
      </c>
      <c r="AD51" s="42">
        <f>'25.OM_Ex'!F52</f>
        <v>300</v>
      </c>
      <c r="AE51" s="42">
        <f>'26.TB_Ex'!F52</f>
        <v>0</v>
      </c>
    </row>
    <row r="52" spans="1:31" s="43" customFormat="1" x14ac:dyDescent="0.25">
      <c r="A52" s="20"/>
      <c r="B52" s="19"/>
      <c r="C52" s="19">
        <v>61052</v>
      </c>
      <c r="D52" s="11" t="s">
        <v>174</v>
      </c>
      <c r="E52" s="48" t="s">
        <v>175</v>
      </c>
      <c r="F52" s="42">
        <f t="shared" si="0"/>
        <v>12953.500000000004</v>
      </c>
      <c r="G52" s="42">
        <f>'02.PP_Ex'!G53</f>
        <v>4337</v>
      </c>
      <c r="H52" s="42">
        <f>'03.KD_Ex'!F53</f>
        <v>180</v>
      </c>
      <c r="I52" s="42">
        <f>'04.KC_Ex'!F53</f>
        <v>1100</v>
      </c>
      <c r="J52" s="42">
        <f>'05.BT_Ex'!F53</f>
        <v>1040.5</v>
      </c>
      <c r="K52" s="42">
        <f>'06.PV_Ex'!F53</f>
        <v>130</v>
      </c>
      <c r="L52" s="42">
        <f>'07.SR_Ex'!F53</f>
        <v>300</v>
      </c>
      <c r="M52" s="42">
        <f>'08.KT_Ex'!F53</f>
        <v>258</v>
      </c>
      <c r="N52" s="42">
        <f>'09.TK_Ex'!F53</f>
        <v>1356.7</v>
      </c>
      <c r="O52" s="42">
        <f>'10.SV_Ex'!F53</f>
        <v>279</v>
      </c>
      <c r="P52" s="42">
        <f>'11.PS_Ex'!F53</f>
        <v>0</v>
      </c>
      <c r="Q52" s="42">
        <f>'12.KCh_Ex'!F53</f>
        <v>150</v>
      </c>
      <c r="R52" s="42">
        <f>'13.KS_Ex'!F53</f>
        <v>300</v>
      </c>
      <c r="S52" s="42">
        <f>'14.KP_Ex'!F53</f>
        <v>150</v>
      </c>
      <c r="T52" s="42">
        <f>'15.PSH_Ex'!F53</f>
        <v>587.20000000000005</v>
      </c>
      <c r="U52" s="42">
        <f>'16.KK_Ex'!F53</f>
        <v>306</v>
      </c>
      <c r="V52" s="42">
        <f>'17.PVH_Ex'!F53</f>
        <v>585.20000000000005</v>
      </c>
      <c r="W52" s="42">
        <f>'18.KT_Ex'!F53</f>
        <v>500</v>
      </c>
      <c r="X52" s="42">
        <f>'19.RK_Ex'!F53</f>
        <v>289.7</v>
      </c>
      <c r="Y52" s="42">
        <f>'20.MD_Ex'!F53</f>
        <v>482</v>
      </c>
      <c r="Z52" s="42">
        <f>'21.BM_Ex'!F53</f>
        <v>0</v>
      </c>
      <c r="AA52" s="42">
        <f>'22.ST_Ex'!F53</f>
        <v>0</v>
      </c>
      <c r="AB52" s="42">
        <f>'23.KE_Ex'!F53</f>
        <v>290</v>
      </c>
      <c r="AC52" s="42">
        <f>'24.PL_Ex'!F53</f>
        <v>30</v>
      </c>
      <c r="AD52" s="42">
        <f>'25.OM_Ex'!F53</f>
        <v>302.2</v>
      </c>
      <c r="AE52" s="42">
        <f>'26.TB_Ex'!F53</f>
        <v>0</v>
      </c>
    </row>
    <row r="53" spans="1:31" s="43" customFormat="1" ht="24" x14ac:dyDescent="0.25">
      <c r="A53" s="20"/>
      <c r="B53" s="19"/>
      <c r="C53" s="19">
        <v>61053</v>
      </c>
      <c r="D53" s="11" t="s">
        <v>176</v>
      </c>
      <c r="E53" s="48" t="s">
        <v>177</v>
      </c>
      <c r="F53" s="42">
        <f t="shared" si="0"/>
        <v>218903.09999999998</v>
      </c>
      <c r="G53" s="42">
        <f>'02.PP_Ex'!G54</f>
        <v>156692</v>
      </c>
      <c r="H53" s="42">
        <f>'03.KD_Ex'!F54</f>
        <v>6494.6</v>
      </c>
      <c r="I53" s="42">
        <f>'04.KC_Ex'!F54</f>
        <v>4007</v>
      </c>
      <c r="J53" s="42">
        <f>'05.BT_Ex'!F54</f>
        <v>9501.2999999999993</v>
      </c>
      <c r="K53" s="42">
        <f>'06.PV_Ex'!F54</f>
        <v>2997.3</v>
      </c>
      <c r="L53" s="42">
        <f>'07.SR_Ex'!F54</f>
        <v>6747.9</v>
      </c>
      <c r="M53" s="42">
        <f>'08.KT_Ex'!F54</f>
        <v>294</v>
      </c>
      <c r="N53" s="42">
        <f>'09.TK_Ex'!F54</f>
        <v>4753.7</v>
      </c>
      <c r="O53" s="42">
        <f>'10.SV_Ex'!F54</f>
        <v>5280</v>
      </c>
      <c r="P53" s="42">
        <f>'11.PS_Ex'!F54</f>
        <v>1290</v>
      </c>
      <c r="Q53" s="42">
        <f>'12.KCh_Ex'!F54</f>
        <v>453</v>
      </c>
      <c r="R53" s="42">
        <f>'13.KS_Ex'!F54</f>
        <v>900</v>
      </c>
      <c r="S53" s="42">
        <f>'14.KP_Ex'!F54</f>
        <v>460</v>
      </c>
      <c r="T53" s="42">
        <f>'15.PSH_Ex'!F54</f>
        <v>2857.3</v>
      </c>
      <c r="U53" s="42">
        <f>'16.KK_Ex'!F54</f>
        <v>299</v>
      </c>
      <c r="V53" s="42">
        <f>'17.PVH_Ex'!F54</f>
        <v>0</v>
      </c>
      <c r="W53" s="42">
        <f>'18.KT_Ex'!F54</f>
        <v>1519</v>
      </c>
      <c r="X53" s="42">
        <f>'19.RK_Ex'!F54</f>
        <v>2000</v>
      </c>
      <c r="Y53" s="42">
        <f>'20.MD_Ex'!F54</f>
        <v>597</v>
      </c>
      <c r="Z53" s="42">
        <f>'21.BM_Ex'!F54</f>
        <v>5443</v>
      </c>
      <c r="AA53" s="42">
        <f>'22.ST_Ex'!F54</f>
        <v>0</v>
      </c>
      <c r="AB53" s="42">
        <f>'23.KE_Ex'!F54</f>
        <v>1500</v>
      </c>
      <c r="AC53" s="42">
        <f>'24.PL_Ex'!F54</f>
        <v>3000</v>
      </c>
      <c r="AD53" s="42">
        <f>'25.OM_Ex'!F54</f>
        <v>1580</v>
      </c>
      <c r="AE53" s="42">
        <f>'26.TB_Ex'!F54</f>
        <v>237</v>
      </c>
    </row>
    <row r="54" spans="1:31" s="43" customFormat="1" x14ac:dyDescent="0.25">
      <c r="A54" s="20"/>
      <c r="B54" s="19"/>
      <c r="C54" s="19">
        <v>61054</v>
      </c>
      <c r="D54" s="11" t="s">
        <v>178</v>
      </c>
      <c r="E54" s="48" t="s">
        <v>179</v>
      </c>
      <c r="F54" s="42">
        <f t="shared" si="0"/>
        <v>17893.599999999999</v>
      </c>
      <c r="G54" s="42">
        <f>'02.PP_Ex'!G55</f>
        <v>13977</v>
      </c>
      <c r="H54" s="42">
        <f>'03.KD_Ex'!F55</f>
        <v>100</v>
      </c>
      <c r="I54" s="42">
        <f>'04.KC_Ex'!F55</f>
        <v>100</v>
      </c>
      <c r="J54" s="42">
        <f>'05.BT_Ex'!F55</f>
        <v>943.5</v>
      </c>
      <c r="K54" s="42">
        <f>'06.PV_Ex'!F55</f>
        <v>100</v>
      </c>
      <c r="L54" s="42">
        <f>'07.SR_Ex'!F55</f>
        <v>250</v>
      </c>
      <c r="M54" s="42">
        <f>'08.KT_Ex'!F55</f>
        <v>23</v>
      </c>
      <c r="N54" s="42">
        <f>'09.TK_Ex'!F55</f>
        <v>50</v>
      </c>
      <c r="O54" s="42">
        <f>'10.SV_Ex'!F55</f>
        <v>40</v>
      </c>
      <c r="P54" s="42">
        <f>'11.PS_Ex'!F55</f>
        <v>0</v>
      </c>
      <c r="Q54" s="42">
        <f>'12.KCh_Ex'!F55</f>
        <v>400</v>
      </c>
      <c r="R54" s="42">
        <f>'13.KS_Ex'!F55</f>
        <v>300</v>
      </c>
      <c r="S54" s="42">
        <f>'14.KP_Ex'!F55</f>
        <v>50.1</v>
      </c>
      <c r="T54" s="42">
        <f>'15.PSH_Ex'!F55</f>
        <v>296.60000000000002</v>
      </c>
      <c r="U54" s="42">
        <f>'16.KK_Ex'!F55</f>
        <v>90</v>
      </c>
      <c r="V54" s="42">
        <f>'17.PVH_Ex'!F55</f>
        <v>28</v>
      </c>
      <c r="W54" s="42">
        <f>'18.KT_Ex'!F55</f>
        <v>250</v>
      </c>
      <c r="X54" s="42">
        <f>'19.RK_Ex'!F55</f>
        <v>367.8</v>
      </c>
      <c r="Y54" s="42">
        <f>'20.MD_Ex'!F55</f>
        <v>120</v>
      </c>
      <c r="Z54" s="42">
        <f>'21.BM_Ex'!F55</f>
        <v>142</v>
      </c>
      <c r="AA54" s="42">
        <f>'22.ST_Ex'!F55</f>
        <v>72</v>
      </c>
      <c r="AB54" s="42">
        <f>'23.KE_Ex'!F55</f>
        <v>0</v>
      </c>
      <c r="AC54" s="42">
        <f>'24.PL_Ex'!F55</f>
        <v>143.6</v>
      </c>
      <c r="AD54" s="42">
        <f>'25.OM_Ex'!F55</f>
        <v>0</v>
      </c>
      <c r="AE54" s="42">
        <f>'26.TB_Ex'!F55</f>
        <v>50</v>
      </c>
    </row>
    <row r="55" spans="1:31" s="43" customFormat="1" x14ac:dyDescent="0.25">
      <c r="A55" s="20"/>
      <c r="B55" s="19"/>
      <c r="C55" s="19">
        <v>61055</v>
      </c>
      <c r="D55" s="11" t="s">
        <v>180</v>
      </c>
      <c r="E55" s="48" t="s">
        <v>181</v>
      </c>
      <c r="F55" s="42">
        <f t="shared" si="0"/>
        <v>240</v>
      </c>
      <c r="G55" s="42">
        <f>'02.PP_Ex'!G56</f>
        <v>0</v>
      </c>
      <c r="H55" s="42">
        <f>'03.KD_Ex'!F56</f>
        <v>240</v>
      </c>
      <c r="I55" s="42">
        <f>'04.KC_Ex'!F56</f>
        <v>0</v>
      </c>
      <c r="J55" s="42">
        <f>'05.BT_Ex'!F56</f>
        <v>0</v>
      </c>
      <c r="K55" s="42">
        <f>'06.PV_Ex'!F56</f>
        <v>0</v>
      </c>
      <c r="L55" s="42">
        <f>'07.SR_Ex'!F56</f>
        <v>0</v>
      </c>
      <c r="M55" s="42">
        <f>'08.KT_Ex'!F56</f>
        <v>0</v>
      </c>
      <c r="N55" s="42">
        <f>'09.TK_Ex'!F56</f>
        <v>0</v>
      </c>
      <c r="O55" s="42">
        <f>'10.SV_Ex'!F56</f>
        <v>0</v>
      </c>
      <c r="P55" s="42">
        <f>'11.PS_Ex'!F56</f>
        <v>0</v>
      </c>
      <c r="Q55" s="42">
        <f>'12.KCh_Ex'!F56</f>
        <v>0</v>
      </c>
      <c r="R55" s="42">
        <f>'13.KS_Ex'!F56</f>
        <v>0</v>
      </c>
      <c r="S55" s="42">
        <f>'14.KP_Ex'!F56</f>
        <v>0</v>
      </c>
      <c r="T55" s="42">
        <f>'15.PSH_Ex'!F56</f>
        <v>0</v>
      </c>
      <c r="U55" s="42">
        <f>'16.KK_Ex'!F56</f>
        <v>0</v>
      </c>
      <c r="V55" s="42">
        <f>'17.PVH_Ex'!F56</f>
        <v>0</v>
      </c>
      <c r="W55" s="42">
        <f>'18.KT_Ex'!F56</f>
        <v>0</v>
      </c>
      <c r="X55" s="42">
        <f>'19.RK_Ex'!F56</f>
        <v>0</v>
      </c>
      <c r="Y55" s="42">
        <f>'20.MD_Ex'!F56</f>
        <v>0</v>
      </c>
      <c r="Z55" s="42">
        <f>'21.BM_Ex'!F56</f>
        <v>0</v>
      </c>
      <c r="AA55" s="42">
        <f>'22.ST_Ex'!F56</f>
        <v>0</v>
      </c>
      <c r="AB55" s="42">
        <f>'23.KE_Ex'!F56</f>
        <v>0</v>
      </c>
      <c r="AC55" s="42">
        <f>'24.PL_Ex'!F56</f>
        <v>0</v>
      </c>
      <c r="AD55" s="42">
        <f>'25.OM_Ex'!F56</f>
        <v>0</v>
      </c>
      <c r="AE55" s="42">
        <f>'26.TB_Ex'!F56</f>
        <v>0</v>
      </c>
    </row>
    <row r="56" spans="1:31" s="43" customFormat="1" x14ac:dyDescent="0.25">
      <c r="A56" s="20"/>
      <c r="B56" s="19"/>
      <c r="C56" s="19">
        <v>61056</v>
      </c>
      <c r="D56" s="11" t="s">
        <v>182</v>
      </c>
      <c r="E56" s="48" t="s">
        <v>183</v>
      </c>
      <c r="F56" s="42">
        <f t="shared" si="0"/>
        <v>549.5</v>
      </c>
      <c r="G56" s="42">
        <f>'02.PP_Ex'!G57</f>
        <v>0</v>
      </c>
      <c r="H56" s="42">
        <f>'03.KD_Ex'!F57</f>
        <v>35</v>
      </c>
      <c r="I56" s="42">
        <f>'04.KC_Ex'!F57</f>
        <v>15</v>
      </c>
      <c r="J56" s="42">
        <f>'05.BT_Ex'!F57</f>
        <v>80</v>
      </c>
      <c r="K56" s="42">
        <f>'06.PV_Ex'!F57</f>
        <v>0</v>
      </c>
      <c r="L56" s="42">
        <f>'07.SR_Ex'!F57</f>
        <v>60</v>
      </c>
      <c r="M56" s="42">
        <f>'08.KT_Ex'!F57</f>
        <v>16</v>
      </c>
      <c r="N56" s="42">
        <f>'09.TK_Ex'!F57</f>
        <v>0</v>
      </c>
      <c r="O56" s="42">
        <f>'10.SV_Ex'!F57</f>
        <v>0</v>
      </c>
      <c r="P56" s="42">
        <f>'11.PS_Ex'!F57</f>
        <v>0</v>
      </c>
      <c r="Q56" s="42">
        <f>'12.KCh_Ex'!F57</f>
        <v>46</v>
      </c>
      <c r="R56" s="42">
        <f>'13.KS_Ex'!F57</f>
        <v>30</v>
      </c>
      <c r="S56" s="42">
        <f>'14.KP_Ex'!F57</f>
        <v>20.5</v>
      </c>
      <c r="T56" s="42">
        <f>'15.PSH_Ex'!F57</f>
        <v>40</v>
      </c>
      <c r="U56" s="42">
        <f>'16.KK_Ex'!F57</f>
        <v>10</v>
      </c>
      <c r="V56" s="42">
        <f>'17.PVH_Ex'!F57</f>
        <v>49</v>
      </c>
      <c r="W56" s="42">
        <f>'18.KT_Ex'!F57</f>
        <v>10</v>
      </c>
      <c r="X56" s="42">
        <f>'19.RK_Ex'!F57</f>
        <v>0</v>
      </c>
      <c r="Y56" s="42">
        <f>'20.MD_Ex'!F57</f>
        <v>12</v>
      </c>
      <c r="Z56" s="42">
        <f>'21.BM_Ex'!F57</f>
        <v>0</v>
      </c>
      <c r="AA56" s="42">
        <f>'22.ST_Ex'!F57</f>
        <v>12</v>
      </c>
      <c r="AB56" s="42">
        <f>'23.KE_Ex'!F57</f>
        <v>30</v>
      </c>
      <c r="AC56" s="42">
        <f>'24.PL_Ex'!F57</f>
        <v>5</v>
      </c>
      <c r="AD56" s="42">
        <f>'25.OM_Ex'!F57</f>
        <v>0</v>
      </c>
      <c r="AE56" s="42">
        <f>'26.TB_Ex'!F57</f>
        <v>79</v>
      </c>
    </row>
    <row r="57" spans="1:31" s="43" customFormat="1" x14ac:dyDescent="0.25">
      <c r="A57" s="27"/>
      <c r="B57" s="28"/>
      <c r="C57" s="19">
        <v>61057</v>
      </c>
      <c r="D57" s="11" t="s">
        <v>184</v>
      </c>
      <c r="E57" s="48" t="s">
        <v>185</v>
      </c>
      <c r="F57" s="42">
        <f t="shared" si="0"/>
        <v>660.4</v>
      </c>
      <c r="G57" s="42">
        <f>'02.PP_Ex'!G58</f>
        <v>0</v>
      </c>
      <c r="H57" s="42">
        <f>'03.KD_Ex'!F58</f>
        <v>60</v>
      </c>
      <c r="I57" s="42">
        <f>'04.KC_Ex'!F58</f>
        <v>20</v>
      </c>
      <c r="J57" s="42">
        <f>'05.BT_Ex'!F58</f>
        <v>100</v>
      </c>
      <c r="K57" s="42">
        <f>'06.PV_Ex'!F58</f>
        <v>15</v>
      </c>
      <c r="L57" s="42">
        <f>'07.SR_Ex'!F58</f>
        <v>92</v>
      </c>
      <c r="M57" s="42">
        <f>'08.KT_Ex'!F58</f>
        <v>16</v>
      </c>
      <c r="N57" s="42">
        <f>'09.TK_Ex'!F58</f>
        <v>0</v>
      </c>
      <c r="O57" s="42">
        <f>'10.SV_Ex'!F58</f>
        <v>20</v>
      </c>
      <c r="P57" s="42">
        <f>'11.PS_Ex'!F58</f>
        <v>20</v>
      </c>
      <c r="Q57" s="42">
        <f>'12.KCh_Ex'!F58</f>
        <v>8</v>
      </c>
      <c r="R57" s="42">
        <f>'13.KS_Ex'!F58</f>
        <v>30</v>
      </c>
      <c r="S57" s="42">
        <f>'14.KP_Ex'!F58</f>
        <v>20</v>
      </c>
      <c r="T57" s="42">
        <f>'15.PSH_Ex'!F58</f>
        <v>67</v>
      </c>
      <c r="U57" s="42">
        <f>'16.KK_Ex'!F58</f>
        <v>27</v>
      </c>
      <c r="V57" s="42">
        <f>'17.PVH_Ex'!F58</f>
        <v>24</v>
      </c>
      <c r="W57" s="42">
        <f>'18.KT_Ex'!F58</f>
        <v>10</v>
      </c>
      <c r="X57" s="42">
        <f>'19.RK_Ex'!F58</f>
        <v>16</v>
      </c>
      <c r="Y57" s="42">
        <f>'20.MD_Ex'!F58</f>
        <v>13.4</v>
      </c>
      <c r="Z57" s="42">
        <f>'21.BM_Ex'!F58</f>
        <v>31</v>
      </c>
      <c r="AA57" s="42">
        <f>'22.ST_Ex'!F58</f>
        <v>11</v>
      </c>
      <c r="AB57" s="42">
        <f>'23.KE_Ex'!F58</f>
        <v>0</v>
      </c>
      <c r="AC57" s="42">
        <f>'24.PL_Ex'!F58</f>
        <v>10</v>
      </c>
      <c r="AD57" s="42">
        <f>'25.OM_Ex'!F58</f>
        <v>0</v>
      </c>
      <c r="AE57" s="42">
        <f>'26.TB_Ex'!F58</f>
        <v>50</v>
      </c>
    </row>
    <row r="58" spans="1:31" s="43" customFormat="1" x14ac:dyDescent="0.25">
      <c r="A58" s="27"/>
      <c r="B58" s="28"/>
      <c r="C58" s="19">
        <v>61058</v>
      </c>
      <c r="D58" s="11" t="s">
        <v>186</v>
      </c>
      <c r="E58" s="48" t="s">
        <v>187</v>
      </c>
      <c r="F58" s="42">
        <f t="shared" si="0"/>
        <v>24</v>
      </c>
      <c r="G58" s="42">
        <f>'02.PP_Ex'!G59</f>
        <v>0</v>
      </c>
      <c r="H58" s="42">
        <f>'03.KD_Ex'!F59</f>
        <v>0</v>
      </c>
      <c r="I58" s="42">
        <f>'04.KC_Ex'!F59</f>
        <v>0</v>
      </c>
      <c r="J58" s="42">
        <f>'05.BT_Ex'!F59</f>
        <v>0</v>
      </c>
      <c r="K58" s="42">
        <f>'06.PV_Ex'!F59</f>
        <v>0</v>
      </c>
      <c r="L58" s="42">
        <f>'07.SR_Ex'!F59</f>
        <v>0</v>
      </c>
      <c r="M58" s="42">
        <f>'08.KT_Ex'!F59</f>
        <v>0</v>
      </c>
      <c r="N58" s="42">
        <f>'09.TK_Ex'!F59</f>
        <v>0</v>
      </c>
      <c r="O58" s="42">
        <f>'10.SV_Ex'!F59</f>
        <v>0</v>
      </c>
      <c r="P58" s="42">
        <f>'11.PS_Ex'!F59</f>
        <v>0</v>
      </c>
      <c r="Q58" s="42">
        <f>'12.KCh_Ex'!F59</f>
        <v>0</v>
      </c>
      <c r="R58" s="42">
        <f>'13.KS_Ex'!F59</f>
        <v>24</v>
      </c>
      <c r="S58" s="42">
        <f>'14.KP_Ex'!F59</f>
        <v>0</v>
      </c>
      <c r="T58" s="42">
        <f>'15.PSH_Ex'!F59</f>
        <v>0</v>
      </c>
      <c r="U58" s="42">
        <f>'16.KK_Ex'!F59</f>
        <v>0</v>
      </c>
      <c r="V58" s="42">
        <f>'17.PVH_Ex'!F59</f>
        <v>0</v>
      </c>
      <c r="W58" s="42">
        <f>'18.KT_Ex'!F59</f>
        <v>0</v>
      </c>
      <c r="X58" s="42">
        <f>'19.RK_Ex'!F59</f>
        <v>0</v>
      </c>
      <c r="Y58" s="42">
        <f>'20.MD_Ex'!F59</f>
        <v>0</v>
      </c>
      <c r="Z58" s="42">
        <f>'21.BM_Ex'!F59</f>
        <v>0</v>
      </c>
      <c r="AA58" s="42">
        <f>'22.ST_Ex'!F59</f>
        <v>0</v>
      </c>
      <c r="AB58" s="42">
        <f>'23.KE_Ex'!F59</f>
        <v>0</v>
      </c>
      <c r="AC58" s="42">
        <f>'24.PL_Ex'!F59</f>
        <v>0</v>
      </c>
      <c r="AD58" s="42">
        <f>'25.OM_Ex'!F59</f>
        <v>0</v>
      </c>
      <c r="AE58" s="42">
        <f>'26.TB_Ex'!F59</f>
        <v>0</v>
      </c>
    </row>
    <row r="59" spans="1:31" s="43" customFormat="1" x14ac:dyDescent="0.25">
      <c r="A59" s="20"/>
      <c r="B59" s="20">
        <v>6106</v>
      </c>
      <c r="C59" s="20"/>
      <c r="D59" s="11" t="s">
        <v>188</v>
      </c>
      <c r="E59" s="48" t="s">
        <v>189</v>
      </c>
      <c r="F59" s="42">
        <f t="shared" si="0"/>
        <v>0</v>
      </c>
      <c r="G59" s="42">
        <f>'02.PP_Ex'!G60</f>
        <v>0</v>
      </c>
      <c r="H59" s="42">
        <f>'03.KD_Ex'!F60</f>
        <v>0</v>
      </c>
      <c r="I59" s="42">
        <f>'04.KC_Ex'!F60</f>
        <v>0</v>
      </c>
      <c r="J59" s="42">
        <f>'05.BT_Ex'!F60</f>
        <v>0</v>
      </c>
      <c r="K59" s="42">
        <f>'06.PV_Ex'!F60</f>
        <v>0</v>
      </c>
      <c r="L59" s="42">
        <f>'07.SR_Ex'!F60</f>
        <v>0</v>
      </c>
      <c r="M59" s="42">
        <f>'08.KT_Ex'!F60</f>
        <v>0</v>
      </c>
      <c r="N59" s="42">
        <f>'09.TK_Ex'!F60</f>
        <v>0</v>
      </c>
      <c r="O59" s="42">
        <f>'10.SV_Ex'!F60</f>
        <v>0</v>
      </c>
      <c r="P59" s="42">
        <f>'11.PS_Ex'!F60</f>
        <v>0</v>
      </c>
      <c r="Q59" s="42">
        <f>'12.KCh_Ex'!F60</f>
        <v>0</v>
      </c>
      <c r="R59" s="42">
        <f>'13.KS_Ex'!F60</f>
        <v>0</v>
      </c>
      <c r="S59" s="42">
        <f>'14.KP_Ex'!F60</f>
        <v>0</v>
      </c>
      <c r="T59" s="42">
        <f>'15.PSH_Ex'!F60</f>
        <v>0</v>
      </c>
      <c r="U59" s="42">
        <f>'16.KK_Ex'!F60</f>
        <v>0</v>
      </c>
      <c r="V59" s="42">
        <f>'17.PVH_Ex'!F60</f>
        <v>0</v>
      </c>
      <c r="W59" s="42">
        <f>'18.KT_Ex'!F60</f>
        <v>0</v>
      </c>
      <c r="X59" s="42">
        <f>'19.RK_Ex'!F60</f>
        <v>0</v>
      </c>
      <c r="Y59" s="42">
        <f>'20.MD_Ex'!F60</f>
        <v>0</v>
      </c>
      <c r="Z59" s="42">
        <f>'21.BM_Ex'!F60</f>
        <v>0</v>
      </c>
      <c r="AA59" s="42">
        <f>'22.ST_Ex'!F60</f>
        <v>0</v>
      </c>
      <c r="AB59" s="42">
        <f>'23.KE_Ex'!F60</f>
        <v>0</v>
      </c>
      <c r="AC59" s="42">
        <f>'24.PL_Ex'!F60</f>
        <v>0</v>
      </c>
      <c r="AD59" s="42">
        <f>'25.OM_Ex'!F60</f>
        <v>0</v>
      </c>
      <c r="AE59" s="42">
        <f>'26.TB_Ex'!F60</f>
        <v>0</v>
      </c>
    </row>
    <row r="60" spans="1:31" s="43" customFormat="1" ht="39" x14ac:dyDescent="0.25">
      <c r="A60" s="20"/>
      <c r="B60" s="19">
        <v>6107</v>
      </c>
      <c r="C60" s="20"/>
      <c r="D60" s="11" t="s">
        <v>190</v>
      </c>
      <c r="E60" s="48" t="s">
        <v>191</v>
      </c>
      <c r="F60" s="42">
        <f t="shared" si="0"/>
        <v>1024</v>
      </c>
      <c r="G60" s="42">
        <f>'02.PP_Ex'!G61</f>
        <v>1004</v>
      </c>
      <c r="H60" s="42">
        <f>'03.KD_Ex'!F61</f>
        <v>0</v>
      </c>
      <c r="I60" s="42">
        <f>'04.KC_Ex'!F61</f>
        <v>10</v>
      </c>
      <c r="J60" s="42">
        <f>'05.BT_Ex'!F61</f>
        <v>0</v>
      </c>
      <c r="K60" s="42">
        <f>'06.PV_Ex'!F61</f>
        <v>0</v>
      </c>
      <c r="L60" s="42">
        <f>'07.SR_Ex'!F61</f>
        <v>0</v>
      </c>
      <c r="M60" s="42">
        <f>'08.KT_Ex'!F61</f>
        <v>0</v>
      </c>
      <c r="N60" s="42">
        <f>'09.TK_Ex'!F61</f>
        <v>0</v>
      </c>
      <c r="O60" s="42">
        <f>'10.SV_Ex'!F61</f>
        <v>0</v>
      </c>
      <c r="P60" s="42">
        <f>'11.PS_Ex'!F61</f>
        <v>0</v>
      </c>
      <c r="Q60" s="42">
        <f>'12.KCh_Ex'!F61</f>
        <v>0</v>
      </c>
      <c r="R60" s="42">
        <f>'13.KS_Ex'!F61</f>
        <v>0</v>
      </c>
      <c r="S60" s="42">
        <f>'14.KP_Ex'!F61</f>
        <v>0</v>
      </c>
      <c r="T60" s="42">
        <f>'15.PSH_Ex'!F61</f>
        <v>0</v>
      </c>
      <c r="U60" s="42">
        <f>'16.KK_Ex'!F61</f>
        <v>0</v>
      </c>
      <c r="V60" s="42">
        <f>'17.PVH_Ex'!F61</f>
        <v>0</v>
      </c>
      <c r="W60" s="42">
        <f>'18.KT_Ex'!F61</f>
        <v>0</v>
      </c>
      <c r="X60" s="42">
        <f>'19.RK_Ex'!F61</f>
        <v>0</v>
      </c>
      <c r="Y60" s="42">
        <f>'20.MD_Ex'!F61</f>
        <v>0</v>
      </c>
      <c r="Z60" s="42">
        <f>'21.BM_Ex'!F61</f>
        <v>0</v>
      </c>
      <c r="AA60" s="42">
        <f>'22.ST_Ex'!F61</f>
        <v>0</v>
      </c>
      <c r="AB60" s="42">
        <f>'23.KE_Ex'!F61</f>
        <v>0</v>
      </c>
      <c r="AC60" s="42">
        <f>'24.PL_Ex'!F61</f>
        <v>0</v>
      </c>
      <c r="AD60" s="42">
        <f>'25.OM_Ex'!F61</f>
        <v>0</v>
      </c>
      <c r="AE60" s="42">
        <f>'26.TB_Ex'!F61</f>
        <v>10</v>
      </c>
    </row>
    <row r="61" spans="1:31" s="43" customFormat="1" x14ac:dyDescent="0.25">
      <c r="A61" s="20"/>
      <c r="B61" s="19"/>
      <c r="C61" s="20">
        <v>61071</v>
      </c>
      <c r="D61" s="11" t="s">
        <v>192</v>
      </c>
      <c r="E61" s="49" t="s">
        <v>193</v>
      </c>
      <c r="F61" s="42">
        <f t="shared" si="0"/>
        <v>20</v>
      </c>
      <c r="G61" s="42">
        <f>'02.PP_Ex'!G62</f>
        <v>0</v>
      </c>
      <c r="H61" s="42">
        <f>'03.KD_Ex'!F62</f>
        <v>0</v>
      </c>
      <c r="I61" s="42">
        <f>'04.KC_Ex'!F62</f>
        <v>10</v>
      </c>
      <c r="J61" s="42">
        <f>'05.BT_Ex'!F62</f>
        <v>0</v>
      </c>
      <c r="K61" s="42">
        <f>'06.PV_Ex'!F62</f>
        <v>0</v>
      </c>
      <c r="L61" s="42">
        <f>'07.SR_Ex'!F62</f>
        <v>0</v>
      </c>
      <c r="M61" s="42">
        <f>'08.KT_Ex'!F62</f>
        <v>0</v>
      </c>
      <c r="N61" s="42">
        <f>'09.TK_Ex'!F62</f>
        <v>0</v>
      </c>
      <c r="O61" s="42">
        <f>'10.SV_Ex'!F62</f>
        <v>0</v>
      </c>
      <c r="P61" s="42">
        <f>'11.PS_Ex'!F62</f>
        <v>0</v>
      </c>
      <c r="Q61" s="42">
        <f>'12.KCh_Ex'!F62</f>
        <v>0</v>
      </c>
      <c r="R61" s="42">
        <f>'13.KS_Ex'!F62</f>
        <v>0</v>
      </c>
      <c r="S61" s="42">
        <f>'14.KP_Ex'!F62</f>
        <v>0</v>
      </c>
      <c r="T61" s="42">
        <f>'15.PSH_Ex'!F62</f>
        <v>0</v>
      </c>
      <c r="U61" s="42">
        <f>'16.KK_Ex'!F62</f>
        <v>0</v>
      </c>
      <c r="V61" s="42">
        <f>'17.PVH_Ex'!F62</f>
        <v>0</v>
      </c>
      <c r="W61" s="42">
        <f>'18.KT_Ex'!F62</f>
        <v>0</v>
      </c>
      <c r="X61" s="42">
        <f>'19.RK_Ex'!F62</f>
        <v>0</v>
      </c>
      <c r="Y61" s="42">
        <f>'20.MD_Ex'!F62</f>
        <v>0</v>
      </c>
      <c r="Z61" s="42">
        <f>'21.BM_Ex'!F62</f>
        <v>0</v>
      </c>
      <c r="AA61" s="42">
        <f>'22.ST_Ex'!F62</f>
        <v>0</v>
      </c>
      <c r="AB61" s="42">
        <f>'23.KE_Ex'!F62</f>
        <v>0</v>
      </c>
      <c r="AC61" s="42">
        <f>'24.PL_Ex'!F62</f>
        <v>0</v>
      </c>
      <c r="AD61" s="42">
        <f>'25.OM_Ex'!F62</f>
        <v>0</v>
      </c>
      <c r="AE61" s="42">
        <f>'26.TB_Ex'!F62</f>
        <v>10</v>
      </c>
    </row>
    <row r="62" spans="1:31" s="43" customFormat="1" x14ac:dyDescent="0.25">
      <c r="A62" s="20"/>
      <c r="B62" s="19"/>
      <c r="C62" s="20">
        <v>61072</v>
      </c>
      <c r="D62" s="11" t="s">
        <v>50</v>
      </c>
      <c r="E62" s="48" t="s">
        <v>194</v>
      </c>
      <c r="F62" s="42">
        <f t="shared" si="0"/>
        <v>0</v>
      </c>
      <c r="G62" s="42">
        <f>'02.PP_Ex'!G63</f>
        <v>0</v>
      </c>
      <c r="H62" s="42">
        <f>'03.KD_Ex'!F63</f>
        <v>0</v>
      </c>
      <c r="I62" s="42">
        <f>'04.KC_Ex'!F63</f>
        <v>0</v>
      </c>
      <c r="J62" s="42">
        <f>'05.BT_Ex'!F63</f>
        <v>0</v>
      </c>
      <c r="K62" s="42">
        <f>'06.PV_Ex'!F63</f>
        <v>0</v>
      </c>
      <c r="L62" s="42">
        <f>'07.SR_Ex'!F63</f>
        <v>0</v>
      </c>
      <c r="M62" s="42">
        <f>'08.KT_Ex'!F63</f>
        <v>0</v>
      </c>
      <c r="N62" s="42">
        <f>'09.TK_Ex'!F63</f>
        <v>0</v>
      </c>
      <c r="O62" s="42">
        <f>'10.SV_Ex'!F63</f>
        <v>0</v>
      </c>
      <c r="P62" s="42">
        <f>'11.PS_Ex'!F63</f>
        <v>0</v>
      </c>
      <c r="Q62" s="42">
        <f>'12.KCh_Ex'!F63</f>
        <v>0</v>
      </c>
      <c r="R62" s="42">
        <f>'13.KS_Ex'!F63</f>
        <v>0</v>
      </c>
      <c r="S62" s="42">
        <f>'14.KP_Ex'!F63</f>
        <v>0</v>
      </c>
      <c r="T62" s="42">
        <f>'15.PSH_Ex'!F63</f>
        <v>0</v>
      </c>
      <c r="U62" s="42">
        <f>'16.KK_Ex'!F63</f>
        <v>0</v>
      </c>
      <c r="V62" s="42">
        <f>'17.PVH_Ex'!F63</f>
        <v>0</v>
      </c>
      <c r="W62" s="42">
        <f>'18.KT_Ex'!F63</f>
        <v>0</v>
      </c>
      <c r="X62" s="42">
        <f>'19.RK_Ex'!F63</f>
        <v>0</v>
      </c>
      <c r="Y62" s="42">
        <f>'20.MD_Ex'!F63</f>
        <v>0</v>
      </c>
      <c r="Z62" s="42">
        <f>'21.BM_Ex'!F63</f>
        <v>0</v>
      </c>
      <c r="AA62" s="42">
        <f>'22.ST_Ex'!F63</f>
        <v>0</v>
      </c>
      <c r="AB62" s="42">
        <f>'23.KE_Ex'!F63</f>
        <v>0</v>
      </c>
      <c r="AC62" s="42">
        <f>'24.PL_Ex'!F63</f>
        <v>0</v>
      </c>
      <c r="AD62" s="42">
        <f>'25.OM_Ex'!F63</f>
        <v>0</v>
      </c>
      <c r="AE62" s="42">
        <f>'26.TB_Ex'!F63</f>
        <v>0</v>
      </c>
    </row>
    <row r="63" spans="1:31" s="43" customFormat="1" x14ac:dyDescent="0.25">
      <c r="A63" s="20"/>
      <c r="B63" s="19"/>
      <c r="C63" s="20">
        <v>61073</v>
      </c>
      <c r="D63" s="11" t="s">
        <v>195</v>
      </c>
      <c r="E63" s="48" t="s">
        <v>196</v>
      </c>
      <c r="F63" s="42">
        <f t="shared" si="0"/>
        <v>0</v>
      </c>
      <c r="G63" s="42">
        <f>'02.PP_Ex'!G64</f>
        <v>0</v>
      </c>
      <c r="H63" s="42">
        <f>'03.KD_Ex'!F64</f>
        <v>0</v>
      </c>
      <c r="I63" s="42">
        <f>'04.KC_Ex'!F64</f>
        <v>0</v>
      </c>
      <c r="J63" s="42">
        <f>'05.BT_Ex'!F64</f>
        <v>0</v>
      </c>
      <c r="K63" s="42">
        <f>'06.PV_Ex'!F64</f>
        <v>0</v>
      </c>
      <c r="L63" s="42">
        <f>'07.SR_Ex'!F64</f>
        <v>0</v>
      </c>
      <c r="M63" s="42">
        <f>'08.KT_Ex'!F64</f>
        <v>0</v>
      </c>
      <c r="N63" s="42">
        <f>'09.TK_Ex'!F64</f>
        <v>0</v>
      </c>
      <c r="O63" s="42">
        <f>'10.SV_Ex'!F64</f>
        <v>0</v>
      </c>
      <c r="P63" s="42">
        <f>'11.PS_Ex'!F64</f>
        <v>0</v>
      </c>
      <c r="Q63" s="42">
        <f>'12.KCh_Ex'!F64</f>
        <v>0</v>
      </c>
      <c r="R63" s="42">
        <f>'13.KS_Ex'!F64</f>
        <v>0</v>
      </c>
      <c r="S63" s="42">
        <f>'14.KP_Ex'!F64</f>
        <v>0</v>
      </c>
      <c r="T63" s="42">
        <f>'15.PSH_Ex'!F64</f>
        <v>0</v>
      </c>
      <c r="U63" s="42">
        <f>'16.KK_Ex'!F64</f>
        <v>0</v>
      </c>
      <c r="V63" s="42">
        <f>'17.PVH_Ex'!F64</f>
        <v>0</v>
      </c>
      <c r="W63" s="42">
        <f>'18.KT_Ex'!F64</f>
        <v>0</v>
      </c>
      <c r="X63" s="42">
        <f>'19.RK_Ex'!F64</f>
        <v>0</v>
      </c>
      <c r="Y63" s="42">
        <f>'20.MD_Ex'!F64</f>
        <v>0</v>
      </c>
      <c r="Z63" s="42">
        <f>'21.BM_Ex'!F64</f>
        <v>0</v>
      </c>
      <c r="AA63" s="42">
        <f>'22.ST_Ex'!F64</f>
        <v>0</v>
      </c>
      <c r="AB63" s="42">
        <f>'23.KE_Ex'!F64</f>
        <v>0</v>
      </c>
      <c r="AC63" s="42">
        <f>'24.PL_Ex'!F64</f>
        <v>0</v>
      </c>
      <c r="AD63" s="42">
        <f>'25.OM_Ex'!F64</f>
        <v>0</v>
      </c>
      <c r="AE63" s="42">
        <f>'26.TB_Ex'!F64</f>
        <v>0</v>
      </c>
    </row>
    <row r="64" spans="1:31" s="43" customFormat="1" x14ac:dyDescent="0.25">
      <c r="A64" s="27"/>
      <c r="B64" s="28"/>
      <c r="C64" s="20">
        <v>61074</v>
      </c>
      <c r="D64" s="11" t="s">
        <v>197</v>
      </c>
      <c r="E64" s="48" t="s">
        <v>198</v>
      </c>
      <c r="F64" s="42">
        <f t="shared" si="0"/>
        <v>1004</v>
      </c>
      <c r="G64" s="42">
        <f>'02.PP_Ex'!G65</f>
        <v>1004</v>
      </c>
      <c r="H64" s="42">
        <f>'03.KD_Ex'!F65</f>
        <v>0</v>
      </c>
      <c r="I64" s="42">
        <f>'04.KC_Ex'!F65</f>
        <v>0</v>
      </c>
      <c r="J64" s="42">
        <f>'05.BT_Ex'!F65</f>
        <v>0</v>
      </c>
      <c r="K64" s="42">
        <f>'06.PV_Ex'!F65</f>
        <v>0</v>
      </c>
      <c r="L64" s="42">
        <f>'07.SR_Ex'!F65</f>
        <v>0</v>
      </c>
      <c r="M64" s="42">
        <f>'08.KT_Ex'!F65</f>
        <v>0</v>
      </c>
      <c r="N64" s="42">
        <f>'09.TK_Ex'!F65</f>
        <v>0</v>
      </c>
      <c r="O64" s="42">
        <f>'10.SV_Ex'!F65</f>
        <v>0</v>
      </c>
      <c r="P64" s="42">
        <f>'11.PS_Ex'!F65</f>
        <v>0</v>
      </c>
      <c r="Q64" s="42">
        <f>'12.KCh_Ex'!F65</f>
        <v>0</v>
      </c>
      <c r="R64" s="42">
        <f>'13.KS_Ex'!F65</f>
        <v>0</v>
      </c>
      <c r="S64" s="42">
        <f>'14.KP_Ex'!F65</f>
        <v>0</v>
      </c>
      <c r="T64" s="42">
        <f>'15.PSH_Ex'!F65</f>
        <v>0</v>
      </c>
      <c r="U64" s="42">
        <f>'16.KK_Ex'!F65</f>
        <v>0</v>
      </c>
      <c r="V64" s="42">
        <f>'17.PVH_Ex'!F65</f>
        <v>0</v>
      </c>
      <c r="W64" s="42">
        <f>'18.KT_Ex'!F65</f>
        <v>0</v>
      </c>
      <c r="X64" s="42">
        <f>'19.RK_Ex'!F65</f>
        <v>0</v>
      </c>
      <c r="Y64" s="42">
        <f>'20.MD_Ex'!F65</f>
        <v>0</v>
      </c>
      <c r="Z64" s="42">
        <f>'21.BM_Ex'!F65</f>
        <v>0</v>
      </c>
      <c r="AA64" s="42">
        <f>'22.ST_Ex'!F65</f>
        <v>0</v>
      </c>
      <c r="AB64" s="42">
        <f>'23.KE_Ex'!F65</f>
        <v>0</v>
      </c>
      <c r="AC64" s="42">
        <f>'24.PL_Ex'!F65</f>
        <v>0</v>
      </c>
      <c r="AD64" s="42">
        <f>'25.OM_Ex'!F65</f>
        <v>0</v>
      </c>
      <c r="AE64" s="42">
        <f>'26.TB_Ex'!F65</f>
        <v>0</v>
      </c>
    </row>
    <row r="65" spans="1:31" s="43" customFormat="1" x14ac:dyDescent="0.25">
      <c r="A65" s="27"/>
      <c r="B65" s="27"/>
      <c r="C65" s="20">
        <v>61078</v>
      </c>
      <c r="D65" s="11" t="s">
        <v>199</v>
      </c>
      <c r="E65" s="48" t="s">
        <v>200</v>
      </c>
      <c r="F65" s="42">
        <f t="shared" si="0"/>
        <v>0</v>
      </c>
      <c r="G65" s="42">
        <f>'02.PP_Ex'!G66</f>
        <v>0</v>
      </c>
      <c r="H65" s="42">
        <f>'03.KD_Ex'!F66</f>
        <v>0</v>
      </c>
      <c r="I65" s="42">
        <f>'04.KC_Ex'!F66</f>
        <v>0</v>
      </c>
      <c r="J65" s="42">
        <f>'05.BT_Ex'!F66</f>
        <v>0</v>
      </c>
      <c r="K65" s="42">
        <f>'06.PV_Ex'!F66</f>
        <v>0</v>
      </c>
      <c r="L65" s="42">
        <f>'07.SR_Ex'!F66</f>
        <v>0</v>
      </c>
      <c r="M65" s="42">
        <f>'08.KT_Ex'!F66</f>
        <v>0</v>
      </c>
      <c r="N65" s="42">
        <f>'09.TK_Ex'!F66</f>
        <v>0</v>
      </c>
      <c r="O65" s="42">
        <f>'10.SV_Ex'!F66</f>
        <v>0</v>
      </c>
      <c r="P65" s="42">
        <f>'11.PS_Ex'!F66</f>
        <v>0</v>
      </c>
      <c r="Q65" s="42">
        <f>'12.KCh_Ex'!F66</f>
        <v>0</v>
      </c>
      <c r="R65" s="42">
        <f>'13.KS_Ex'!F66</f>
        <v>0</v>
      </c>
      <c r="S65" s="42">
        <f>'14.KP_Ex'!F66</f>
        <v>0</v>
      </c>
      <c r="T65" s="42">
        <f>'15.PSH_Ex'!F66</f>
        <v>0</v>
      </c>
      <c r="U65" s="42">
        <f>'16.KK_Ex'!F66</f>
        <v>0</v>
      </c>
      <c r="V65" s="42">
        <f>'17.PVH_Ex'!F66</f>
        <v>0</v>
      </c>
      <c r="W65" s="42">
        <f>'18.KT_Ex'!F66</f>
        <v>0</v>
      </c>
      <c r="X65" s="42">
        <f>'19.RK_Ex'!F66</f>
        <v>0</v>
      </c>
      <c r="Y65" s="42">
        <f>'20.MD_Ex'!F66</f>
        <v>0</v>
      </c>
      <c r="Z65" s="42">
        <f>'21.BM_Ex'!F66</f>
        <v>0</v>
      </c>
      <c r="AA65" s="42">
        <f>'22.ST_Ex'!F66</f>
        <v>0</v>
      </c>
      <c r="AB65" s="42">
        <f>'23.KE_Ex'!F66</f>
        <v>0</v>
      </c>
      <c r="AC65" s="42">
        <f>'24.PL_Ex'!F66</f>
        <v>0</v>
      </c>
      <c r="AD65" s="42">
        <f>'25.OM_Ex'!F66</f>
        <v>0</v>
      </c>
      <c r="AE65" s="42">
        <f>'26.TB_Ex'!F66</f>
        <v>0</v>
      </c>
    </row>
    <row r="66" spans="1:31" s="43" customFormat="1" x14ac:dyDescent="0.25">
      <c r="A66" s="27"/>
      <c r="B66" s="19">
        <v>6108</v>
      </c>
      <c r="C66" s="27"/>
      <c r="D66" s="11" t="s">
        <v>63</v>
      </c>
      <c r="E66" s="48" t="s">
        <v>201</v>
      </c>
      <c r="F66" s="42">
        <f t="shared" si="0"/>
        <v>71</v>
      </c>
      <c r="G66" s="42">
        <f>'02.PP_Ex'!G67</f>
        <v>0</v>
      </c>
      <c r="H66" s="42">
        <f>'03.KD_Ex'!F67</f>
        <v>24</v>
      </c>
      <c r="I66" s="42">
        <f>'04.KC_Ex'!F67</f>
        <v>0</v>
      </c>
      <c r="J66" s="42">
        <f>'05.BT_Ex'!F67</f>
        <v>0</v>
      </c>
      <c r="K66" s="42">
        <f>'06.PV_Ex'!F67</f>
        <v>8</v>
      </c>
      <c r="L66" s="42">
        <f>'07.SR_Ex'!F67</f>
        <v>0</v>
      </c>
      <c r="M66" s="42">
        <f>'08.KT_Ex'!F67</f>
        <v>0</v>
      </c>
      <c r="N66" s="42">
        <f>'09.TK_Ex'!F67</f>
        <v>0</v>
      </c>
      <c r="O66" s="42">
        <f>'10.SV_Ex'!F67</f>
        <v>0</v>
      </c>
      <c r="P66" s="42">
        <f>'11.PS_Ex'!F67</f>
        <v>0</v>
      </c>
      <c r="Q66" s="42">
        <f>'12.KCh_Ex'!F67</f>
        <v>0</v>
      </c>
      <c r="R66" s="42">
        <f>'13.KS_Ex'!F67</f>
        <v>24</v>
      </c>
      <c r="S66" s="42">
        <f>'14.KP_Ex'!F67</f>
        <v>0</v>
      </c>
      <c r="T66" s="42">
        <f>'15.PSH_Ex'!F67</f>
        <v>0</v>
      </c>
      <c r="U66" s="42">
        <f>'16.KK_Ex'!F67</f>
        <v>0</v>
      </c>
      <c r="V66" s="42">
        <f>'17.PVH_Ex'!F67</f>
        <v>15</v>
      </c>
      <c r="W66" s="42">
        <f>'18.KT_Ex'!F67</f>
        <v>0</v>
      </c>
      <c r="X66" s="42">
        <f>'19.RK_Ex'!F67</f>
        <v>0</v>
      </c>
      <c r="Y66" s="42">
        <f>'20.MD_Ex'!F67</f>
        <v>0</v>
      </c>
      <c r="Z66" s="42">
        <f>'21.BM_Ex'!F67</f>
        <v>0</v>
      </c>
      <c r="AA66" s="42">
        <f>'22.ST_Ex'!F67</f>
        <v>0</v>
      </c>
      <c r="AB66" s="42">
        <f>'23.KE_Ex'!F67</f>
        <v>0</v>
      </c>
      <c r="AC66" s="42">
        <f>'24.PL_Ex'!F67</f>
        <v>0</v>
      </c>
      <c r="AD66" s="42">
        <f>'25.OM_Ex'!F67</f>
        <v>0</v>
      </c>
      <c r="AE66" s="42">
        <f>'26.TB_Ex'!F67</f>
        <v>0</v>
      </c>
    </row>
    <row r="67" spans="1:31" s="43" customFormat="1" x14ac:dyDescent="0.25">
      <c r="A67" s="27"/>
      <c r="B67" s="27"/>
      <c r="C67" s="20">
        <v>61081</v>
      </c>
      <c r="D67" s="11" t="s">
        <v>202</v>
      </c>
      <c r="E67" s="48" t="s">
        <v>203</v>
      </c>
      <c r="F67" s="42">
        <f t="shared" si="0"/>
        <v>51</v>
      </c>
      <c r="G67" s="42">
        <f>'02.PP_Ex'!G68</f>
        <v>0</v>
      </c>
      <c r="H67" s="42">
        <f>'03.KD_Ex'!F68</f>
        <v>12</v>
      </c>
      <c r="I67" s="42">
        <f>'04.KC_Ex'!F68</f>
        <v>0</v>
      </c>
      <c r="J67" s="42">
        <f>'05.BT_Ex'!F68</f>
        <v>0</v>
      </c>
      <c r="K67" s="42">
        <f>'06.PV_Ex'!F68</f>
        <v>0</v>
      </c>
      <c r="L67" s="42">
        <f>'07.SR_Ex'!F68</f>
        <v>0</v>
      </c>
      <c r="M67" s="42">
        <f>'08.KT_Ex'!F68</f>
        <v>0</v>
      </c>
      <c r="N67" s="42">
        <f>'09.TK_Ex'!F68</f>
        <v>0</v>
      </c>
      <c r="O67" s="42">
        <f>'10.SV_Ex'!F68</f>
        <v>0</v>
      </c>
      <c r="P67" s="42">
        <f>'11.PS_Ex'!F68</f>
        <v>0</v>
      </c>
      <c r="Q67" s="42">
        <f>'12.KCh_Ex'!F68</f>
        <v>0</v>
      </c>
      <c r="R67" s="42">
        <f>'13.KS_Ex'!F68</f>
        <v>24</v>
      </c>
      <c r="S67" s="42">
        <f>'14.KP_Ex'!F68</f>
        <v>0</v>
      </c>
      <c r="T67" s="42">
        <f>'15.PSH_Ex'!F68</f>
        <v>0</v>
      </c>
      <c r="U67" s="42">
        <f>'16.KK_Ex'!F68</f>
        <v>0</v>
      </c>
      <c r="V67" s="42">
        <f>'17.PVH_Ex'!F68</f>
        <v>15</v>
      </c>
      <c r="W67" s="42">
        <f>'18.KT_Ex'!F68</f>
        <v>0</v>
      </c>
      <c r="X67" s="42">
        <f>'19.RK_Ex'!F68</f>
        <v>0</v>
      </c>
      <c r="Y67" s="42">
        <f>'20.MD_Ex'!F68</f>
        <v>0</v>
      </c>
      <c r="Z67" s="42">
        <f>'21.BM_Ex'!F68</f>
        <v>0</v>
      </c>
      <c r="AA67" s="42">
        <f>'22.ST_Ex'!F68</f>
        <v>0</v>
      </c>
      <c r="AB67" s="42">
        <f>'23.KE_Ex'!F68</f>
        <v>0</v>
      </c>
      <c r="AC67" s="42">
        <f>'24.PL_Ex'!F68</f>
        <v>0</v>
      </c>
      <c r="AD67" s="42">
        <f>'25.OM_Ex'!F68</f>
        <v>0</v>
      </c>
      <c r="AE67" s="42">
        <f>'26.TB_Ex'!F68</f>
        <v>0</v>
      </c>
    </row>
    <row r="68" spans="1:31" s="43" customFormat="1" x14ac:dyDescent="0.25">
      <c r="A68" s="27"/>
      <c r="B68" s="27"/>
      <c r="C68" s="20">
        <v>61088</v>
      </c>
      <c r="D68" s="11" t="s">
        <v>204</v>
      </c>
      <c r="E68" s="48" t="s">
        <v>205</v>
      </c>
      <c r="F68" s="42">
        <f t="shared" si="0"/>
        <v>20</v>
      </c>
      <c r="G68" s="42">
        <f>'02.PP_Ex'!G69</f>
        <v>0</v>
      </c>
      <c r="H68" s="42">
        <f>'03.KD_Ex'!F69</f>
        <v>12</v>
      </c>
      <c r="I68" s="42">
        <f>'04.KC_Ex'!F69</f>
        <v>0</v>
      </c>
      <c r="J68" s="42">
        <f>'05.BT_Ex'!F69</f>
        <v>0</v>
      </c>
      <c r="K68" s="42">
        <f>'06.PV_Ex'!F69</f>
        <v>8</v>
      </c>
      <c r="L68" s="42">
        <f>'07.SR_Ex'!F69</f>
        <v>0</v>
      </c>
      <c r="M68" s="42">
        <f>'08.KT_Ex'!F69</f>
        <v>0</v>
      </c>
      <c r="N68" s="42">
        <f>'09.TK_Ex'!F69</f>
        <v>0</v>
      </c>
      <c r="O68" s="42">
        <f>'10.SV_Ex'!F69</f>
        <v>0</v>
      </c>
      <c r="P68" s="42">
        <f>'11.PS_Ex'!F69</f>
        <v>0</v>
      </c>
      <c r="Q68" s="42">
        <f>'12.KCh_Ex'!F69</f>
        <v>0</v>
      </c>
      <c r="R68" s="42">
        <f>'13.KS_Ex'!F69</f>
        <v>0</v>
      </c>
      <c r="S68" s="42">
        <f>'14.KP_Ex'!F69</f>
        <v>0</v>
      </c>
      <c r="T68" s="42">
        <f>'15.PSH_Ex'!F69</f>
        <v>0</v>
      </c>
      <c r="U68" s="42">
        <f>'16.KK_Ex'!F69</f>
        <v>0</v>
      </c>
      <c r="V68" s="42">
        <f>'17.PVH_Ex'!F69</f>
        <v>0</v>
      </c>
      <c r="W68" s="42">
        <f>'18.KT_Ex'!F69</f>
        <v>0</v>
      </c>
      <c r="X68" s="42">
        <f>'19.RK_Ex'!F69</f>
        <v>0</v>
      </c>
      <c r="Y68" s="42">
        <f>'20.MD_Ex'!F69</f>
        <v>0</v>
      </c>
      <c r="Z68" s="42">
        <f>'21.BM_Ex'!F69</f>
        <v>0</v>
      </c>
      <c r="AA68" s="42">
        <f>'22.ST_Ex'!F69</f>
        <v>0</v>
      </c>
      <c r="AB68" s="42">
        <f>'23.KE_Ex'!F69</f>
        <v>0</v>
      </c>
      <c r="AC68" s="42">
        <f>'24.PL_Ex'!F69</f>
        <v>0</v>
      </c>
      <c r="AD68" s="42">
        <f>'25.OM_Ex'!F69</f>
        <v>0</v>
      </c>
      <c r="AE68" s="42">
        <f>'26.TB_Ex'!F69</f>
        <v>0</v>
      </c>
    </row>
    <row r="69" spans="1:31" s="43" customFormat="1" x14ac:dyDescent="0.25">
      <c r="A69" s="20"/>
      <c r="B69" s="19">
        <v>6109</v>
      </c>
      <c r="C69" s="20"/>
      <c r="D69" s="11" t="s">
        <v>51</v>
      </c>
      <c r="E69" s="48" t="s">
        <v>206</v>
      </c>
      <c r="F69" s="42">
        <f t="shared" si="0"/>
        <v>0</v>
      </c>
      <c r="G69" s="42">
        <f>'02.PP_Ex'!G70</f>
        <v>0</v>
      </c>
      <c r="H69" s="42">
        <f>'03.KD_Ex'!F70</f>
        <v>0</v>
      </c>
      <c r="I69" s="42">
        <f>'04.KC_Ex'!F70</f>
        <v>0</v>
      </c>
      <c r="J69" s="42">
        <f>'05.BT_Ex'!F70</f>
        <v>0</v>
      </c>
      <c r="K69" s="42">
        <f>'06.PV_Ex'!F70</f>
        <v>0</v>
      </c>
      <c r="L69" s="42">
        <f>'07.SR_Ex'!F70</f>
        <v>0</v>
      </c>
      <c r="M69" s="42">
        <f>'08.KT_Ex'!F70</f>
        <v>0</v>
      </c>
      <c r="N69" s="42">
        <f>'09.TK_Ex'!F70</f>
        <v>0</v>
      </c>
      <c r="O69" s="42">
        <f>'10.SV_Ex'!F70</f>
        <v>0</v>
      </c>
      <c r="P69" s="42">
        <f>'11.PS_Ex'!F70</f>
        <v>0</v>
      </c>
      <c r="Q69" s="42">
        <f>'12.KCh_Ex'!F70</f>
        <v>0</v>
      </c>
      <c r="R69" s="42">
        <f>'13.KS_Ex'!F70</f>
        <v>0</v>
      </c>
      <c r="S69" s="42">
        <f>'14.KP_Ex'!F70</f>
        <v>0</v>
      </c>
      <c r="T69" s="42">
        <f>'15.PSH_Ex'!F70</f>
        <v>0</v>
      </c>
      <c r="U69" s="42">
        <f>'16.KK_Ex'!F70</f>
        <v>0</v>
      </c>
      <c r="V69" s="42">
        <f>'17.PVH_Ex'!F70</f>
        <v>0</v>
      </c>
      <c r="W69" s="42">
        <f>'18.KT_Ex'!F70</f>
        <v>0</v>
      </c>
      <c r="X69" s="42">
        <f>'19.RK_Ex'!F70</f>
        <v>0</v>
      </c>
      <c r="Y69" s="42">
        <f>'20.MD_Ex'!F70</f>
        <v>0</v>
      </c>
      <c r="Z69" s="42">
        <f>'21.BM_Ex'!F70</f>
        <v>0</v>
      </c>
      <c r="AA69" s="42">
        <f>'22.ST_Ex'!F70</f>
        <v>0</v>
      </c>
      <c r="AB69" s="42">
        <f>'23.KE_Ex'!F70</f>
        <v>0</v>
      </c>
      <c r="AC69" s="42">
        <f>'24.PL_Ex'!F70</f>
        <v>0</v>
      </c>
      <c r="AD69" s="42">
        <f>'25.OM_Ex'!F70</f>
        <v>0</v>
      </c>
      <c r="AE69" s="42">
        <f>'26.TB_Ex'!F70</f>
        <v>0</v>
      </c>
    </row>
    <row r="70" spans="1:31" s="43" customFormat="1" x14ac:dyDescent="0.25">
      <c r="A70" s="20"/>
      <c r="B70" s="19"/>
      <c r="C70" s="20">
        <v>61091</v>
      </c>
      <c r="D70" s="11" t="s">
        <v>52</v>
      </c>
      <c r="E70" s="48" t="s">
        <v>207</v>
      </c>
      <c r="F70" s="42">
        <f t="shared" si="0"/>
        <v>0</v>
      </c>
      <c r="G70" s="42">
        <f>'02.PP_Ex'!G71</f>
        <v>0</v>
      </c>
      <c r="H70" s="42">
        <f>'03.KD_Ex'!F71</f>
        <v>0</v>
      </c>
      <c r="I70" s="42">
        <f>'04.KC_Ex'!F71</f>
        <v>0</v>
      </c>
      <c r="J70" s="42">
        <f>'05.BT_Ex'!F71</f>
        <v>0</v>
      </c>
      <c r="K70" s="42">
        <f>'06.PV_Ex'!F71</f>
        <v>0</v>
      </c>
      <c r="L70" s="42">
        <f>'07.SR_Ex'!F71</f>
        <v>0</v>
      </c>
      <c r="M70" s="42">
        <f>'08.KT_Ex'!F71</f>
        <v>0</v>
      </c>
      <c r="N70" s="42">
        <f>'09.TK_Ex'!F71</f>
        <v>0</v>
      </c>
      <c r="O70" s="42">
        <f>'10.SV_Ex'!F71</f>
        <v>0</v>
      </c>
      <c r="P70" s="42">
        <f>'11.PS_Ex'!F71</f>
        <v>0</v>
      </c>
      <c r="Q70" s="42">
        <f>'12.KCh_Ex'!F71</f>
        <v>0</v>
      </c>
      <c r="R70" s="42">
        <f>'13.KS_Ex'!F71</f>
        <v>0</v>
      </c>
      <c r="S70" s="42">
        <f>'14.KP_Ex'!F71</f>
        <v>0</v>
      </c>
      <c r="T70" s="42">
        <f>'15.PSH_Ex'!F71</f>
        <v>0</v>
      </c>
      <c r="U70" s="42">
        <f>'16.KK_Ex'!F71</f>
        <v>0</v>
      </c>
      <c r="V70" s="42">
        <f>'17.PVH_Ex'!F71</f>
        <v>0</v>
      </c>
      <c r="W70" s="42">
        <f>'18.KT_Ex'!F71</f>
        <v>0</v>
      </c>
      <c r="X70" s="42">
        <f>'19.RK_Ex'!F71</f>
        <v>0</v>
      </c>
      <c r="Y70" s="42">
        <f>'20.MD_Ex'!F71</f>
        <v>0</v>
      </c>
      <c r="Z70" s="42">
        <f>'21.BM_Ex'!F71</f>
        <v>0</v>
      </c>
      <c r="AA70" s="42">
        <f>'22.ST_Ex'!F71</f>
        <v>0</v>
      </c>
      <c r="AB70" s="42">
        <f>'23.KE_Ex'!F71</f>
        <v>0</v>
      </c>
      <c r="AC70" s="42">
        <f>'24.PL_Ex'!F71</f>
        <v>0</v>
      </c>
      <c r="AD70" s="42">
        <f>'25.OM_Ex'!F71</f>
        <v>0</v>
      </c>
      <c r="AE70" s="42">
        <f>'26.TB_Ex'!F71</f>
        <v>0</v>
      </c>
    </row>
    <row r="71" spans="1:31" s="43" customFormat="1" x14ac:dyDescent="0.25">
      <c r="A71" s="20"/>
      <c r="B71" s="19"/>
      <c r="C71" s="20">
        <v>61092</v>
      </c>
      <c r="D71" s="11" t="s">
        <v>53</v>
      </c>
      <c r="E71" s="48" t="s">
        <v>208</v>
      </c>
      <c r="F71" s="42">
        <f t="shared" ref="F71:F134" si="1">SUM(G71:AE71)</f>
        <v>0</v>
      </c>
      <c r="G71" s="42">
        <f>'02.PP_Ex'!G72</f>
        <v>0</v>
      </c>
      <c r="H71" s="42">
        <f>'03.KD_Ex'!F72</f>
        <v>0</v>
      </c>
      <c r="I71" s="42">
        <f>'04.KC_Ex'!F72</f>
        <v>0</v>
      </c>
      <c r="J71" s="42">
        <f>'05.BT_Ex'!F72</f>
        <v>0</v>
      </c>
      <c r="K71" s="42">
        <f>'06.PV_Ex'!F72</f>
        <v>0</v>
      </c>
      <c r="L71" s="42">
        <f>'07.SR_Ex'!F72</f>
        <v>0</v>
      </c>
      <c r="M71" s="42">
        <f>'08.KT_Ex'!F72</f>
        <v>0</v>
      </c>
      <c r="N71" s="42">
        <f>'09.TK_Ex'!F72</f>
        <v>0</v>
      </c>
      <c r="O71" s="42">
        <f>'10.SV_Ex'!F72</f>
        <v>0</v>
      </c>
      <c r="P71" s="42">
        <f>'11.PS_Ex'!F72</f>
        <v>0</v>
      </c>
      <c r="Q71" s="42">
        <f>'12.KCh_Ex'!F72</f>
        <v>0</v>
      </c>
      <c r="R71" s="42">
        <f>'13.KS_Ex'!F72</f>
        <v>0</v>
      </c>
      <c r="S71" s="42">
        <f>'14.KP_Ex'!F72</f>
        <v>0</v>
      </c>
      <c r="T71" s="42">
        <f>'15.PSH_Ex'!F72</f>
        <v>0</v>
      </c>
      <c r="U71" s="42">
        <f>'16.KK_Ex'!F72</f>
        <v>0</v>
      </c>
      <c r="V71" s="42">
        <f>'17.PVH_Ex'!F72</f>
        <v>0</v>
      </c>
      <c r="W71" s="42">
        <f>'18.KT_Ex'!F72</f>
        <v>0</v>
      </c>
      <c r="X71" s="42">
        <f>'19.RK_Ex'!F72</f>
        <v>0</v>
      </c>
      <c r="Y71" s="42">
        <f>'20.MD_Ex'!F72</f>
        <v>0</v>
      </c>
      <c r="Z71" s="42">
        <f>'21.BM_Ex'!F72</f>
        <v>0</v>
      </c>
      <c r="AA71" s="42">
        <f>'22.ST_Ex'!F72</f>
        <v>0</v>
      </c>
      <c r="AB71" s="42">
        <f>'23.KE_Ex'!F72</f>
        <v>0</v>
      </c>
      <c r="AC71" s="42">
        <f>'24.PL_Ex'!F72</f>
        <v>0</v>
      </c>
      <c r="AD71" s="42">
        <f>'25.OM_Ex'!F72</f>
        <v>0</v>
      </c>
      <c r="AE71" s="42">
        <f>'26.TB_Ex'!F72</f>
        <v>0</v>
      </c>
    </row>
    <row r="72" spans="1:31" s="43" customFormat="1" x14ac:dyDescent="0.25">
      <c r="A72" s="20"/>
      <c r="B72" s="19"/>
      <c r="C72" s="20">
        <v>61093</v>
      </c>
      <c r="D72" s="11" t="s">
        <v>209</v>
      </c>
      <c r="E72" s="48" t="s">
        <v>210</v>
      </c>
      <c r="F72" s="42">
        <f t="shared" si="1"/>
        <v>0</v>
      </c>
      <c r="G72" s="42">
        <f>'02.PP_Ex'!G73</f>
        <v>0</v>
      </c>
      <c r="H72" s="42">
        <f>'03.KD_Ex'!F73</f>
        <v>0</v>
      </c>
      <c r="I72" s="42">
        <f>'04.KC_Ex'!F73</f>
        <v>0</v>
      </c>
      <c r="J72" s="42">
        <f>'05.BT_Ex'!F73</f>
        <v>0</v>
      </c>
      <c r="K72" s="42">
        <f>'06.PV_Ex'!F73</f>
        <v>0</v>
      </c>
      <c r="L72" s="42">
        <f>'07.SR_Ex'!F73</f>
        <v>0</v>
      </c>
      <c r="M72" s="42">
        <f>'08.KT_Ex'!F73</f>
        <v>0</v>
      </c>
      <c r="N72" s="42">
        <f>'09.TK_Ex'!F73</f>
        <v>0</v>
      </c>
      <c r="O72" s="42">
        <f>'10.SV_Ex'!F73</f>
        <v>0</v>
      </c>
      <c r="P72" s="42">
        <f>'11.PS_Ex'!F73</f>
        <v>0</v>
      </c>
      <c r="Q72" s="42">
        <f>'12.KCh_Ex'!F73</f>
        <v>0</v>
      </c>
      <c r="R72" s="42">
        <f>'13.KS_Ex'!F73</f>
        <v>0</v>
      </c>
      <c r="S72" s="42">
        <f>'14.KP_Ex'!F73</f>
        <v>0</v>
      </c>
      <c r="T72" s="42">
        <f>'15.PSH_Ex'!F73</f>
        <v>0</v>
      </c>
      <c r="U72" s="42">
        <f>'16.KK_Ex'!F73</f>
        <v>0</v>
      </c>
      <c r="V72" s="42">
        <f>'17.PVH_Ex'!F73</f>
        <v>0</v>
      </c>
      <c r="W72" s="42">
        <f>'18.KT_Ex'!F73</f>
        <v>0</v>
      </c>
      <c r="X72" s="42">
        <f>'19.RK_Ex'!F73</f>
        <v>0</v>
      </c>
      <c r="Y72" s="42">
        <f>'20.MD_Ex'!F73</f>
        <v>0</v>
      </c>
      <c r="Z72" s="42">
        <f>'21.BM_Ex'!F73</f>
        <v>0</v>
      </c>
      <c r="AA72" s="42">
        <f>'22.ST_Ex'!F73</f>
        <v>0</v>
      </c>
      <c r="AB72" s="42">
        <f>'23.KE_Ex'!F73</f>
        <v>0</v>
      </c>
      <c r="AC72" s="42">
        <f>'24.PL_Ex'!F73</f>
        <v>0</v>
      </c>
      <c r="AD72" s="42">
        <f>'25.OM_Ex'!F73</f>
        <v>0</v>
      </c>
      <c r="AE72" s="42">
        <f>'26.TB_Ex'!F73</f>
        <v>0</v>
      </c>
    </row>
    <row r="73" spans="1:31" s="43" customFormat="1" x14ac:dyDescent="0.25">
      <c r="A73" s="31"/>
      <c r="B73" s="28"/>
      <c r="C73" s="20">
        <v>61098</v>
      </c>
      <c r="D73" s="13" t="s">
        <v>211</v>
      </c>
      <c r="E73" s="48" t="s">
        <v>212</v>
      </c>
      <c r="F73" s="42">
        <f t="shared" si="1"/>
        <v>0</v>
      </c>
      <c r="G73" s="42">
        <f>'02.PP_Ex'!G74</f>
        <v>0</v>
      </c>
      <c r="H73" s="42">
        <f>'03.KD_Ex'!F74</f>
        <v>0</v>
      </c>
      <c r="I73" s="42">
        <f>'04.KC_Ex'!F74</f>
        <v>0</v>
      </c>
      <c r="J73" s="42">
        <f>'05.BT_Ex'!F74</f>
        <v>0</v>
      </c>
      <c r="K73" s="42">
        <f>'06.PV_Ex'!F74</f>
        <v>0</v>
      </c>
      <c r="L73" s="42">
        <f>'07.SR_Ex'!F74</f>
        <v>0</v>
      </c>
      <c r="M73" s="42">
        <f>'08.KT_Ex'!F74</f>
        <v>0</v>
      </c>
      <c r="N73" s="42">
        <f>'09.TK_Ex'!F74</f>
        <v>0</v>
      </c>
      <c r="O73" s="42">
        <f>'10.SV_Ex'!F74</f>
        <v>0</v>
      </c>
      <c r="P73" s="42">
        <f>'11.PS_Ex'!F74</f>
        <v>0</v>
      </c>
      <c r="Q73" s="42">
        <f>'12.KCh_Ex'!F74</f>
        <v>0</v>
      </c>
      <c r="R73" s="42">
        <f>'13.KS_Ex'!F74</f>
        <v>0</v>
      </c>
      <c r="S73" s="42">
        <f>'14.KP_Ex'!F74</f>
        <v>0</v>
      </c>
      <c r="T73" s="42">
        <f>'15.PSH_Ex'!F74</f>
        <v>0</v>
      </c>
      <c r="U73" s="42">
        <f>'16.KK_Ex'!F74</f>
        <v>0</v>
      </c>
      <c r="V73" s="42">
        <f>'17.PVH_Ex'!F74</f>
        <v>0</v>
      </c>
      <c r="W73" s="42">
        <f>'18.KT_Ex'!F74</f>
        <v>0</v>
      </c>
      <c r="X73" s="42">
        <f>'19.RK_Ex'!F74</f>
        <v>0</v>
      </c>
      <c r="Y73" s="42">
        <f>'20.MD_Ex'!F74</f>
        <v>0</v>
      </c>
      <c r="Z73" s="42">
        <f>'21.BM_Ex'!F74</f>
        <v>0</v>
      </c>
      <c r="AA73" s="42">
        <f>'22.ST_Ex'!F74</f>
        <v>0</v>
      </c>
      <c r="AB73" s="42">
        <f>'23.KE_Ex'!F74</f>
        <v>0</v>
      </c>
      <c r="AC73" s="42">
        <f>'24.PL_Ex'!F74</f>
        <v>0</v>
      </c>
      <c r="AD73" s="42">
        <f>'25.OM_Ex'!F74</f>
        <v>0</v>
      </c>
      <c r="AE73" s="42">
        <f>'26.TB_Ex'!F74</f>
        <v>0</v>
      </c>
    </row>
    <row r="74" spans="1:31" s="43" customFormat="1" x14ac:dyDescent="0.25">
      <c r="A74" s="20"/>
      <c r="B74" s="19">
        <v>6110</v>
      </c>
      <c r="C74" s="20"/>
      <c r="D74" s="11" t="s">
        <v>54</v>
      </c>
      <c r="E74" s="48" t="s">
        <v>213</v>
      </c>
      <c r="F74" s="42">
        <f t="shared" si="1"/>
        <v>13325.8</v>
      </c>
      <c r="G74" s="42">
        <f>'02.PP_Ex'!G75</f>
        <v>3000</v>
      </c>
      <c r="H74" s="42">
        <f>'03.KD_Ex'!F75</f>
        <v>887</v>
      </c>
      <c r="I74" s="42">
        <f>'04.KC_Ex'!F75</f>
        <v>410</v>
      </c>
      <c r="J74" s="42">
        <f>'05.BT_Ex'!F75</f>
        <v>740</v>
      </c>
      <c r="K74" s="42">
        <f>'06.PV_Ex'!F75</f>
        <v>694</v>
      </c>
      <c r="L74" s="42">
        <f>'07.SR_Ex'!F75</f>
        <v>2280</v>
      </c>
      <c r="M74" s="42">
        <f>'08.KT_Ex'!F75</f>
        <v>253</v>
      </c>
      <c r="N74" s="42">
        <f>'09.TK_Ex'!F75</f>
        <v>575.6</v>
      </c>
      <c r="O74" s="42">
        <f>'10.SV_Ex'!F75</f>
        <v>161</v>
      </c>
      <c r="P74" s="42">
        <f>'11.PS_Ex'!F75</f>
        <v>162</v>
      </c>
      <c r="Q74" s="42">
        <f>'12.KCh_Ex'!F75</f>
        <v>237</v>
      </c>
      <c r="R74" s="42">
        <f>'13.KS_Ex'!F75</f>
        <v>207</v>
      </c>
      <c r="S74" s="42">
        <f>'14.KP_Ex'!F75</f>
        <v>419.8</v>
      </c>
      <c r="T74" s="42">
        <f>'15.PSH_Ex'!F75</f>
        <v>357</v>
      </c>
      <c r="U74" s="42">
        <f>'16.KK_Ex'!F75</f>
        <v>258</v>
      </c>
      <c r="V74" s="42">
        <f>'17.PVH_Ex'!F75</f>
        <v>290.60000000000002</v>
      </c>
      <c r="W74" s="42">
        <f>'18.KT_Ex'!F75</f>
        <v>230</v>
      </c>
      <c r="X74" s="42">
        <f>'19.RK_Ex'!F75</f>
        <v>211.3</v>
      </c>
      <c r="Y74" s="42">
        <f>'20.MD_Ex'!F75</f>
        <v>125.5</v>
      </c>
      <c r="Z74" s="42">
        <f>'21.BM_Ex'!F75</f>
        <v>572</v>
      </c>
      <c r="AA74" s="42">
        <f>'22.ST_Ex'!F75</f>
        <v>240</v>
      </c>
      <c r="AB74" s="42">
        <f>'23.KE_Ex'!F75</f>
        <v>240</v>
      </c>
      <c r="AC74" s="42">
        <f>'24.PL_Ex'!F75</f>
        <v>88</v>
      </c>
      <c r="AD74" s="42">
        <f>'25.OM_Ex'!F75</f>
        <v>187</v>
      </c>
      <c r="AE74" s="42">
        <f>'26.TB_Ex'!F75</f>
        <v>500</v>
      </c>
    </row>
    <row r="75" spans="1:31" s="43" customFormat="1" x14ac:dyDescent="0.25">
      <c r="A75" s="20"/>
      <c r="B75" s="20"/>
      <c r="C75" s="20">
        <v>61101</v>
      </c>
      <c r="D75" s="11" t="s">
        <v>55</v>
      </c>
      <c r="E75" s="48" t="s">
        <v>214</v>
      </c>
      <c r="F75" s="42">
        <f t="shared" si="1"/>
        <v>3662.1</v>
      </c>
      <c r="G75" s="42">
        <f>'02.PP_Ex'!G76</f>
        <v>700</v>
      </c>
      <c r="H75" s="42">
        <f>'03.KD_Ex'!F76</f>
        <v>90</v>
      </c>
      <c r="I75" s="42">
        <f>'04.KC_Ex'!F76</f>
        <v>120</v>
      </c>
      <c r="J75" s="42">
        <f>'05.BT_Ex'!F76</f>
        <v>80</v>
      </c>
      <c r="K75" s="42">
        <f>'06.PV_Ex'!F76</f>
        <v>170</v>
      </c>
      <c r="L75" s="42">
        <f>'07.SR_Ex'!F76</f>
        <v>470</v>
      </c>
      <c r="M75" s="42">
        <f>'08.KT_Ex'!F76</f>
        <v>98</v>
      </c>
      <c r="N75" s="42">
        <f>'09.TK_Ex'!F76</f>
        <v>320</v>
      </c>
      <c r="O75" s="42">
        <f>'10.SV_Ex'!F76</f>
        <v>50</v>
      </c>
      <c r="P75" s="42">
        <f>'11.PS_Ex'!F76</f>
        <v>60</v>
      </c>
      <c r="Q75" s="42">
        <f>'12.KCh_Ex'!F76</f>
        <v>60</v>
      </c>
      <c r="R75" s="42">
        <f>'13.KS_Ex'!F76</f>
        <v>40</v>
      </c>
      <c r="S75" s="42">
        <f>'14.KP_Ex'!F76</f>
        <v>363</v>
      </c>
      <c r="T75" s="42">
        <f>'15.PSH_Ex'!F76</f>
        <v>93.5</v>
      </c>
      <c r="U75" s="42">
        <f>'16.KK_Ex'!F76</f>
        <v>150</v>
      </c>
      <c r="V75" s="42">
        <f>'17.PVH_Ex'!F76</f>
        <v>50</v>
      </c>
      <c r="W75" s="42">
        <f>'18.KT_Ex'!F76</f>
        <v>100</v>
      </c>
      <c r="X75" s="42">
        <f>'19.RK_Ex'!F76</f>
        <v>84</v>
      </c>
      <c r="Y75" s="42">
        <f>'20.MD_Ex'!F76</f>
        <v>63.6</v>
      </c>
      <c r="Z75" s="42">
        <f>'21.BM_Ex'!F76</f>
        <v>220</v>
      </c>
      <c r="AA75" s="42">
        <f>'22.ST_Ex'!F76</f>
        <v>63</v>
      </c>
      <c r="AB75" s="42">
        <f>'23.KE_Ex'!F76</f>
        <v>30</v>
      </c>
      <c r="AC75" s="42">
        <f>'24.PL_Ex'!F76</f>
        <v>30</v>
      </c>
      <c r="AD75" s="42">
        <f>'25.OM_Ex'!F76</f>
        <v>37</v>
      </c>
      <c r="AE75" s="42">
        <f>'26.TB_Ex'!F76</f>
        <v>120</v>
      </c>
    </row>
    <row r="76" spans="1:31" s="43" customFormat="1" x14ac:dyDescent="0.25">
      <c r="A76" s="20"/>
      <c r="B76" s="20"/>
      <c r="C76" s="20">
        <v>61102</v>
      </c>
      <c r="D76" s="11" t="s">
        <v>56</v>
      </c>
      <c r="E76" s="48" t="s">
        <v>215</v>
      </c>
      <c r="F76" s="42">
        <f t="shared" si="1"/>
        <v>2442.6999999999998</v>
      </c>
      <c r="G76" s="42">
        <f>'02.PP_Ex'!G77</f>
        <v>1000</v>
      </c>
      <c r="H76" s="42">
        <f>'03.KD_Ex'!F77</f>
        <v>40</v>
      </c>
      <c r="I76" s="42">
        <f>'04.KC_Ex'!F77</f>
        <v>100</v>
      </c>
      <c r="J76" s="42">
        <f>'05.BT_Ex'!F77</f>
        <v>50</v>
      </c>
      <c r="K76" s="42">
        <f>'06.PV_Ex'!F77</f>
        <v>70</v>
      </c>
      <c r="L76" s="42">
        <f>'07.SR_Ex'!F77</f>
        <v>460</v>
      </c>
      <c r="M76" s="42">
        <f>'08.KT_Ex'!F77</f>
        <v>38</v>
      </c>
      <c r="N76" s="42">
        <f>'09.TK_Ex'!F77</f>
        <v>90</v>
      </c>
      <c r="O76" s="42">
        <f>'10.SV_Ex'!F77</f>
        <v>6</v>
      </c>
      <c r="P76" s="42">
        <f>'11.PS_Ex'!F77</f>
        <v>17</v>
      </c>
      <c r="Q76" s="42">
        <f>'12.KCh_Ex'!F77</f>
        <v>0</v>
      </c>
      <c r="R76" s="42">
        <f>'13.KS_Ex'!F77</f>
        <v>24</v>
      </c>
      <c r="S76" s="42">
        <f>'14.KP_Ex'!F77</f>
        <v>0</v>
      </c>
      <c r="T76" s="42">
        <f>'15.PSH_Ex'!F77</f>
        <v>85.5</v>
      </c>
      <c r="U76" s="42">
        <f>'16.KK_Ex'!F77</f>
        <v>30</v>
      </c>
      <c r="V76" s="42">
        <f>'17.PVH_Ex'!F77</f>
        <v>100</v>
      </c>
      <c r="W76" s="42">
        <f>'18.KT_Ex'!F77</f>
        <v>40</v>
      </c>
      <c r="X76" s="42">
        <f>'19.RK_Ex'!F77</f>
        <v>40</v>
      </c>
      <c r="Y76" s="42">
        <f>'20.MD_Ex'!F77</f>
        <v>18.2</v>
      </c>
      <c r="Z76" s="42">
        <f>'21.BM_Ex'!F77</f>
        <v>22</v>
      </c>
      <c r="AA76" s="42">
        <f>'22.ST_Ex'!F77</f>
        <v>62</v>
      </c>
      <c r="AB76" s="42">
        <f>'23.KE_Ex'!F77</f>
        <v>50</v>
      </c>
      <c r="AC76" s="42">
        <f>'24.PL_Ex'!F77</f>
        <v>0</v>
      </c>
      <c r="AD76" s="42">
        <f>'25.OM_Ex'!F77</f>
        <v>20</v>
      </c>
      <c r="AE76" s="42">
        <f>'26.TB_Ex'!F77</f>
        <v>80</v>
      </c>
    </row>
    <row r="77" spans="1:31" s="43" customFormat="1" x14ac:dyDescent="0.25">
      <c r="A77" s="20"/>
      <c r="B77" s="20"/>
      <c r="C77" s="20">
        <v>61103</v>
      </c>
      <c r="D77" s="11" t="s">
        <v>216</v>
      </c>
      <c r="E77" s="48" t="s">
        <v>217</v>
      </c>
      <c r="F77" s="42">
        <f t="shared" si="1"/>
        <v>2969.6</v>
      </c>
      <c r="G77" s="42">
        <f>'02.PP_Ex'!G78</f>
        <v>900</v>
      </c>
      <c r="H77" s="42">
        <f>'03.KD_Ex'!F78</f>
        <v>200</v>
      </c>
      <c r="I77" s="42">
        <f>'04.KC_Ex'!F78</f>
        <v>60</v>
      </c>
      <c r="J77" s="42">
        <f>'05.BT_Ex'!F78</f>
        <v>50</v>
      </c>
      <c r="K77" s="42">
        <f>'06.PV_Ex'!F78</f>
        <v>150</v>
      </c>
      <c r="L77" s="42">
        <f>'07.SR_Ex'!F78</f>
        <v>490</v>
      </c>
      <c r="M77" s="42">
        <f>'08.KT_Ex'!F78</f>
        <v>69</v>
      </c>
      <c r="N77" s="42">
        <f>'09.TK_Ex'!F78</f>
        <v>80</v>
      </c>
      <c r="O77" s="42">
        <f>'10.SV_Ex'!F78</f>
        <v>30</v>
      </c>
      <c r="P77" s="42">
        <f>'11.PS_Ex'!F78</f>
        <v>45</v>
      </c>
      <c r="Q77" s="42">
        <f>'12.KCh_Ex'!F78</f>
        <v>20</v>
      </c>
      <c r="R77" s="42">
        <f>'13.KS_Ex'!F78</f>
        <v>50</v>
      </c>
      <c r="S77" s="42">
        <f>'14.KP_Ex'!F78</f>
        <v>26.8</v>
      </c>
      <c r="T77" s="42">
        <f>'15.PSH_Ex'!F78</f>
        <v>75.5</v>
      </c>
      <c r="U77" s="42">
        <f>'16.KK_Ex'!F78</f>
        <v>35</v>
      </c>
      <c r="V77" s="42">
        <f>'17.PVH_Ex'!F78</f>
        <v>87.6</v>
      </c>
      <c r="W77" s="42">
        <f>'18.KT_Ex'!F78</f>
        <v>40</v>
      </c>
      <c r="X77" s="42">
        <f>'19.RK_Ex'!F78</f>
        <v>51</v>
      </c>
      <c r="Y77" s="42">
        <f>'20.MD_Ex'!F78</f>
        <v>33.700000000000003</v>
      </c>
      <c r="Z77" s="42">
        <f>'21.BM_Ex'!F78</f>
        <v>223</v>
      </c>
      <c r="AA77" s="42">
        <f>'22.ST_Ex'!F78</f>
        <v>90</v>
      </c>
      <c r="AB77" s="42">
        <f>'23.KE_Ex'!F78</f>
        <v>35</v>
      </c>
      <c r="AC77" s="42">
        <f>'24.PL_Ex'!F78</f>
        <v>8</v>
      </c>
      <c r="AD77" s="42">
        <f>'25.OM_Ex'!F78</f>
        <v>40</v>
      </c>
      <c r="AE77" s="42">
        <f>'26.TB_Ex'!F78</f>
        <v>80</v>
      </c>
    </row>
    <row r="78" spans="1:31" s="43" customFormat="1" x14ac:dyDescent="0.25">
      <c r="A78" s="20"/>
      <c r="B78" s="20"/>
      <c r="C78" s="20">
        <v>61104</v>
      </c>
      <c r="D78" s="11" t="s">
        <v>218</v>
      </c>
      <c r="E78" s="48" t="s">
        <v>219</v>
      </c>
      <c r="F78" s="42">
        <f t="shared" si="1"/>
        <v>2938.3</v>
      </c>
      <c r="G78" s="42">
        <f>'02.PP_Ex'!G79</f>
        <v>350</v>
      </c>
      <c r="H78" s="42">
        <f>'03.KD_Ex'!F79</f>
        <v>490</v>
      </c>
      <c r="I78" s="42">
        <f>'04.KC_Ex'!F79</f>
        <v>80</v>
      </c>
      <c r="J78" s="42">
        <f>'05.BT_Ex'!F79</f>
        <v>330</v>
      </c>
      <c r="K78" s="42">
        <f>'06.PV_Ex'!F79</f>
        <v>234</v>
      </c>
      <c r="L78" s="42">
        <f>'07.SR_Ex'!F79</f>
        <v>490</v>
      </c>
      <c r="M78" s="42">
        <f>'08.KT_Ex'!F79</f>
        <v>48</v>
      </c>
      <c r="N78" s="42">
        <f>'09.TK_Ex'!F79</f>
        <v>60</v>
      </c>
      <c r="O78" s="42">
        <f>'10.SV_Ex'!F79</f>
        <v>50</v>
      </c>
      <c r="P78" s="42">
        <f>'11.PS_Ex'!F79</f>
        <v>40</v>
      </c>
      <c r="Q78" s="42">
        <f>'12.KCh_Ex'!F79</f>
        <v>157</v>
      </c>
      <c r="R78" s="42">
        <f>'13.KS_Ex'!F79</f>
        <v>40</v>
      </c>
      <c r="S78" s="42">
        <f>'14.KP_Ex'!F79</f>
        <v>10</v>
      </c>
      <c r="T78" s="42">
        <f>'15.PSH_Ex'!F79</f>
        <v>58</v>
      </c>
      <c r="U78" s="42">
        <f>'16.KK_Ex'!F79</f>
        <v>18</v>
      </c>
      <c r="V78" s="42">
        <f>'17.PVH_Ex'!F79</f>
        <v>7</v>
      </c>
      <c r="W78" s="42">
        <f>'18.KT_Ex'!F79</f>
        <v>30</v>
      </c>
      <c r="X78" s="42">
        <f>'19.RK_Ex'!F79</f>
        <v>24.3</v>
      </c>
      <c r="Y78" s="42">
        <f>'20.MD_Ex'!F79</f>
        <v>5</v>
      </c>
      <c r="Z78" s="42">
        <f>'21.BM_Ex'!F79</f>
        <v>100</v>
      </c>
      <c r="AA78" s="42">
        <f>'22.ST_Ex'!F79</f>
        <v>11</v>
      </c>
      <c r="AB78" s="42">
        <f>'23.KE_Ex'!F79</f>
        <v>95</v>
      </c>
      <c r="AC78" s="42">
        <f>'24.PL_Ex'!F79</f>
        <v>37</v>
      </c>
      <c r="AD78" s="42">
        <f>'25.OM_Ex'!F79</f>
        <v>74</v>
      </c>
      <c r="AE78" s="42">
        <f>'26.TB_Ex'!F79</f>
        <v>100</v>
      </c>
    </row>
    <row r="79" spans="1:31" s="43" customFormat="1" x14ac:dyDescent="0.25">
      <c r="A79" s="20"/>
      <c r="B79" s="20"/>
      <c r="C79" s="20">
        <v>61105</v>
      </c>
      <c r="D79" s="11" t="s">
        <v>220</v>
      </c>
      <c r="E79" s="48" t="s">
        <v>221</v>
      </c>
      <c r="F79" s="42">
        <f t="shared" si="1"/>
        <v>560</v>
      </c>
      <c r="G79" s="42">
        <f>'02.PP_Ex'!G80</f>
        <v>50</v>
      </c>
      <c r="H79" s="42">
        <f>'03.KD_Ex'!F80</f>
        <v>20</v>
      </c>
      <c r="I79" s="42">
        <f>'04.KC_Ex'!F80</f>
        <v>30</v>
      </c>
      <c r="J79" s="42">
        <f>'05.BT_Ex'!F80</f>
        <v>40</v>
      </c>
      <c r="K79" s="42">
        <f>'06.PV_Ex'!F80</f>
        <v>30</v>
      </c>
      <c r="L79" s="42">
        <f>'07.SR_Ex'!F80</f>
        <v>160</v>
      </c>
      <c r="M79" s="42">
        <f>'08.KT_Ex'!F80</f>
        <v>0</v>
      </c>
      <c r="N79" s="42">
        <f>'09.TK_Ex'!F80</f>
        <v>10</v>
      </c>
      <c r="O79" s="42">
        <f>'10.SV_Ex'!F80</f>
        <v>10</v>
      </c>
      <c r="P79" s="42">
        <f>'11.PS_Ex'!F80</f>
        <v>0</v>
      </c>
      <c r="Q79" s="42">
        <f>'12.KCh_Ex'!F80</f>
        <v>0</v>
      </c>
      <c r="R79" s="42">
        <f>'13.KS_Ex'!F80</f>
        <v>16</v>
      </c>
      <c r="S79" s="42">
        <f>'14.KP_Ex'!F80</f>
        <v>0</v>
      </c>
      <c r="T79" s="42">
        <f>'15.PSH_Ex'!F80</f>
        <v>40</v>
      </c>
      <c r="U79" s="42">
        <f>'16.KK_Ex'!F80</f>
        <v>7</v>
      </c>
      <c r="V79" s="42">
        <f>'17.PVH_Ex'!F80</f>
        <v>43</v>
      </c>
      <c r="W79" s="42">
        <f>'18.KT_Ex'!F80</f>
        <v>10</v>
      </c>
      <c r="X79" s="42">
        <f>'19.RK_Ex'!F80</f>
        <v>7</v>
      </c>
      <c r="Y79" s="42">
        <f>'20.MD_Ex'!F80</f>
        <v>5</v>
      </c>
      <c r="Z79" s="42">
        <f>'21.BM_Ex'!F80</f>
        <v>7</v>
      </c>
      <c r="AA79" s="42">
        <f>'22.ST_Ex'!F80</f>
        <v>14</v>
      </c>
      <c r="AB79" s="42">
        <f>'23.KE_Ex'!F80</f>
        <v>15</v>
      </c>
      <c r="AC79" s="42">
        <f>'24.PL_Ex'!F80</f>
        <v>6</v>
      </c>
      <c r="AD79" s="42">
        <f>'25.OM_Ex'!F80</f>
        <v>0</v>
      </c>
      <c r="AE79" s="42">
        <f>'26.TB_Ex'!F80</f>
        <v>40</v>
      </c>
    </row>
    <row r="80" spans="1:31" s="43" customFormat="1" x14ac:dyDescent="0.25">
      <c r="A80" s="20"/>
      <c r="B80" s="20"/>
      <c r="C80" s="20">
        <v>61106</v>
      </c>
      <c r="D80" s="11" t="s">
        <v>222</v>
      </c>
      <c r="E80" s="48" t="s">
        <v>223</v>
      </c>
      <c r="F80" s="42">
        <f t="shared" si="1"/>
        <v>341.5</v>
      </c>
      <c r="G80" s="42">
        <f>'02.PP_Ex'!G81</f>
        <v>0</v>
      </c>
      <c r="H80" s="42">
        <f>'03.KD_Ex'!F81</f>
        <v>25</v>
      </c>
      <c r="I80" s="42">
        <f>'04.KC_Ex'!F81</f>
        <v>0</v>
      </c>
      <c r="J80" s="42">
        <f>'05.BT_Ex'!F81</f>
        <v>150</v>
      </c>
      <c r="K80" s="42">
        <f>'06.PV_Ex'!F81</f>
        <v>20</v>
      </c>
      <c r="L80" s="42">
        <f>'07.SR_Ex'!F81</f>
        <v>40</v>
      </c>
      <c r="M80" s="42">
        <f>'08.KT_Ex'!F81</f>
        <v>0</v>
      </c>
      <c r="N80" s="42">
        <f>'09.TK_Ex'!F81</f>
        <v>0</v>
      </c>
      <c r="O80" s="42">
        <f>'10.SV_Ex'!F81</f>
        <v>0</v>
      </c>
      <c r="P80" s="42">
        <f>'11.PS_Ex'!F81</f>
        <v>0</v>
      </c>
      <c r="Q80" s="42">
        <f>'12.KCh_Ex'!F81</f>
        <v>0</v>
      </c>
      <c r="R80" s="42">
        <f>'13.KS_Ex'!F81</f>
        <v>24</v>
      </c>
      <c r="S80" s="42">
        <f>'14.KP_Ex'!F81</f>
        <v>0</v>
      </c>
      <c r="T80" s="42">
        <f>'15.PSH_Ex'!F81</f>
        <v>4.5</v>
      </c>
      <c r="U80" s="42">
        <f>'16.KK_Ex'!F81</f>
        <v>10</v>
      </c>
      <c r="V80" s="42">
        <f>'17.PVH_Ex'!F81</f>
        <v>3</v>
      </c>
      <c r="W80" s="42">
        <f>'18.KT_Ex'!F81</f>
        <v>10</v>
      </c>
      <c r="X80" s="42">
        <f>'19.RK_Ex'!F81</f>
        <v>0</v>
      </c>
      <c r="Y80" s="42">
        <f>'20.MD_Ex'!F81</f>
        <v>0</v>
      </c>
      <c r="Z80" s="42">
        <f>'21.BM_Ex'!F81</f>
        <v>0</v>
      </c>
      <c r="AA80" s="42">
        <f>'22.ST_Ex'!F81</f>
        <v>0</v>
      </c>
      <c r="AB80" s="42">
        <f>'23.KE_Ex'!F81</f>
        <v>15</v>
      </c>
      <c r="AC80" s="42">
        <f>'24.PL_Ex'!F81</f>
        <v>0</v>
      </c>
      <c r="AD80" s="42">
        <f>'25.OM_Ex'!F81</f>
        <v>0</v>
      </c>
      <c r="AE80" s="42">
        <f>'26.TB_Ex'!F81</f>
        <v>40</v>
      </c>
    </row>
    <row r="81" spans="1:31" s="43" customFormat="1" x14ac:dyDescent="0.25">
      <c r="A81" s="20"/>
      <c r="B81" s="20"/>
      <c r="C81" s="20">
        <v>61107</v>
      </c>
      <c r="D81" s="11" t="s">
        <v>57</v>
      </c>
      <c r="E81" s="48" t="s">
        <v>224</v>
      </c>
      <c r="F81" s="42">
        <f t="shared" si="1"/>
        <v>386.6</v>
      </c>
      <c r="G81" s="42">
        <f>'02.PP_Ex'!G82</f>
        <v>0</v>
      </c>
      <c r="H81" s="42">
        <f>'03.KD_Ex'!F82</f>
        <v>22</v>
      </c>
      <c r="I81" s="42">
        <f>'04.KC_Ex'!F82</f>
        <v>20</v>
      </c>
      <c r="J81" s="42">
        <f>'05.BT_Ex'!F82</f>
        <v>40</v>
      </c>
      <c r="K81" s="42">
        <f>'06.PV_Ex'!F82</f>
        <v>20</v>
      </c>
      <c r="L81" s="42">
        <f>'07.SR_Ex'!F82</f>
        <v>170</v>
      </c>
      <c r="M81" s="42">
        <f>'08.KT_Ex'!F82</f>
        <v>0</v>
      </c>
      <c r="N81" s="42">
        <f>'09.TK_Ex'!F82</f>
        <v>15.6</v>
      </c>
      <c r="O81" s="42">
        <f>'10.SV_Ex'!F82</f>
        <v>15</v>
      </c>
      <c r="P81" s="42">
        <f>'11.PS_Ex'!F82</f>
        <v>0</v>
      </c>
      <c r="Q81" s="42">
        <f>'12.KCh_Ex'!F82</f>
        <v>0</v>
      </c>
      <c r="R81" s="42">
        <f>'13.KS_Ex'!F82</f>
        <v>13</v>
      </c>
      <c r="S81" s="42">
        <f>'14.KP_Ex'!F82</f>
        <v>0</v>
      </c>
      <c r="T81" s="42">
        <f>'15.PSH_Ex'!F82</f>
        <v>0</v>
      </c>
      <c r="U81" s="42">
        <f>'16.KK_Ex'!F82</f>
        <v>8</v>
      </c>
      <c r="V81" s="42">
        <f>'17.PVH_Ex'!F82</f>
        <v>0</v>
      </c>
      <c r="W81" s="42">
        <f>'18.KT_Ex'!F82</f>
        <v>0</v>
      </c>
      <c r="X81" s="42">
        <f>'19.RK_Ex'!F82</f>
        <v>0</v>
      </c>
      <c r="Y81" s="42">
        <f>'20.MD_Ex'!F82</f>
        <v>0</v>
      </c>
      <c r="Z81" s="42">
        <f>'21.BM_Ex'!F82</f>
        <v>0</v>
      </c>
      <c r="AA81" s="42">
        <f>'22.ST_Ex'!F82</f>
        <v>0</v>
      </c>
      <c r="AB81" s="42">
        <f>'23.KE_Ex'!F82</f>
        <v>0</v>
      </c>
      <c r="AC81" s="42">
        <f>'24.PL_Ex'!F82</f>
        <v>7</v>
      </c>
      <c r="AD81" s="42">
        <f>'25.OM_Ex'!F82</f>
        <v>16</v>
      </c>
      <c r="AE81" s="42">
        <f>'26.TB_Ex'!F82</f>
        <v>40</v>
      </c>
    </row>
    <row r="82" spans="1:31" s="43" customFormat="1" x14ac:dyDescent="0.25">
      <c r="A82" s="15"/>
      <c r="B82" s="20"/>
      <c r="C82" s="20">
        <v>61108</v>
      </c>
      <c r="D82" s="11" t="s">
        <v>58</v>
      </c>
      <c r="E82" s="48" t="s">
        <v>151</v>
      </c>
      <c r="F82" s="42">
        <f t="shared" si="1"/>
        <v>25</v>
      </c>
      <c r="G82" s="42">
        <f>'02.PP_Ex'!G83</f>
        <v>0</v>
      </c>
      <c r="H82" s="42">
        <f>'03.KD_Ex'!F83</f>
        <v>0</v>
      </c>
      <c r="I82" s="42">
        <f>'04.KC_Ex'!F83</f>
        <v>0</v>
      </c>
      <c r="J82" s="42">
        <f>'05.BT_Ex'!F83</f>
        <v>0</v>
      </c>
      <c r="K82" s="42">
        <f>'06.PV_Ex'!F83</f>
        <v>0</v>
      </c>
      <c r="L82" s="42">
        <f>'07.SR_Ex'!F83</f>
        <v>0</v>
      </c>
      <c r="M82" s="42">
        <f>'08.KT_Ex'!F83</f>
        <v>0</v>
      </c>
      <c r="N82" s="42">
        <f>'09.TK_Ex'!F83</f>
        <v>0</v>
      </c>
      <c r="O82" s="42">
        <f>'10.SV_Ex'!F83</f>
        <v>0</v>
      </c>
      <c r="P82" s="42">
        <f>'11.PS_Ex'!F83</f>
        <v>0</v>
      </c>
      <c r="Q82" s="42">
        <f>'12.KCh_Ex'!F83</f>
        <v>0</v>
      </c>
      <c r="R82" s="42">
        <f>'13.KS_Ex'!F83</f>
        <v>0</v>
      </c>
      <c r="S82" s="42">
        <f>'14.KP_Ex'!F83</f>
        <v>20</v>
      </c>
      <c r="T82" s="42">
        <f>'15.PSH_Ex'!F83</f>
        <v>0</v>
      </c>
      <c r="U82" s="42">
        <f>'16.KK_Ex'!F83</f>
        <v>0</v>
      </c>
      <c r="V82" s="42">
        <f>'17.PVH_Ex'!F83</f>
        <v>0</v>
      </c>
      <c r="W82" s="42">
        <f>'18.KT_Ex'!F83</f>
        <v>0</v>
      </c>
      <c r="X82" s="42">
        <f>'19.RK_Ex'!F83</f>
        <v>5</v>
      </c>
      <c r="Y82" s="42">
        <f>'20.MD_Ex'!F83</f>
        <v>0</v>
      </c>
      <c r="Z82" s="42">
        <f>'21.BM_Ex'!F83</f>
        <v>0</v>
      </c>
      <c r="AA82" s="42">
        <f>'22.ST_Ex'!F83</f>
        <v>0</v>
      </c>
      <c r="AB82" s="42">
        <f>'23.KE_Ex'!F83</f>
        <v>0</v>
      </c>
      <c r="AC82" s="42">
        <f>'24.PL_Ex'!F83</f>
        <v>0</v>
      </c>
      <c r="AD82" s="42">
        <f>'25.OM_Ex'!F83</f>
        <v>0</v>
      </c>
      <c r="AE82" s="42">
        <f>'26.TB_Ex'!F83</f>
        <v>0</v>
      </c>
    </row>
    <row r="83" spans="1:31" s="43" customFormat="1" x14ac:dyDescent="0.25">
      <c r="A83" s="20"/>
      <c r="B83" s="20">
        <v>6111</v>
      </c>
      <c r="C83" s="20"/>
      <c r="D83" s="11" t="s">
        <v>59</v>
      </c>
      <c r="E83" s="48" t="s">
        <v>225</v>
      </c>
      <c r="F83" s="42">
        <f t="shared" si="1"/>
        <v>404.1</v>
      </c>
      <c r="G83" s="42">
        <f>'02.PP_Ex'!G84</f>
        <v>15</v>
      </c>
      <c r="H83" s="42">
        <f>'03.KD_Ex'!F84</f>
        <v>60</v>
      </c>
      <c r="I83" s="42">
        <f>'04.KC_Ex'!F84</f>
        <v>0</v>
      </c>
      <c r="J83" s="42">
        <f>'05.BT_Ex'!F84</f>
        <v>3</v>
      </c>
      <c r="K83" s="42">
        <f>'06.PV_Ex'!F84</f>
        <v>8</v>
      </c>
      <c r="L83" s="42">
        <f>'07.SR_Ex'!F84</f>
        <v>72</v>
      </c>
      <c r="M83" s="42">
        <f>'08.KT_Ex'!F84</f>
        <v>29</v>
      </c>
      <c r="N83" s="42">
        <f>'09.TK_Ex'!F84</f>
        <v>50</v>
      </c>
      <c r="O83" s="42">
        <f>'10.SV_Ex'!F84</f>
        <v>10</v>
      </c>
      <c r="P83" s="42">
        <f>'11.PS_Ex'!F84</f>
        <v>0</v>
      </c>
      <c r="Q83" s="42">
        <f>'12.KCh_Ex'!F84</f>
        <v>42</v>
      </c>
      <c r="R83" s="42">
        <f>'13.KS_Ex'!F84</f>
        <v>26</v>
      </c>
      <c r="S83" s="42">
        <f>'14.KP_Ex'!F84</f>
        <v>8</v>
      </c>
      <c r="T83" s="42">
        <f>'15.PSH_Ex'!F84</f>
        <v>21.6</v>
      </c>
      <c r="U83" s="42">
        <f>'16.KK_Ex'!F84</f>
        <v>6</v>
      </c>
      <c r="V83" s="42">
        <f>'17.PVH_Ex'!F84</f>
        <v>7.2</v>
      </c>
      <c r="W83" s="42">
        <f>'18.KT_Ex'!F84</f>
        <v>0</v>
      </c>
      <c r="X83" s="42">
        <f>'19.RK_Ex'!F84</f>
        <v>0</v>
      </c>
      <c r="Y83" s="42">
        <f>'20.MD_Ex'!F84</f>
        <v>6</v>
      </c>
      <c r="Z83" s="42">
        <f>'21.BM_Ex'!F84</f>
        <v>0</v>
      </c>
      <c r="AA83" s="42">
        <f>'22.ST_Ex'!F84</f>
        <v>14</v>
      </c>
      <c r="AB83" s="42">
        <f>'23.KE_Ex'!F84</f>
        <v>10.8</v>
      </c>
      <c r="AC83" s="42">
        <f>'24.PL_Ex'!F84</f>
        <v>2.5</v>
      </c>
      <c r="AD83" s="42">
        <f>'25.OM_Ex'!F84</f>
        <v>0</v>
      </c>
      <c r="AE83" s="42">
        <f>'26.TB_Ex'!F84</f>
        <v>13</v>
      </c>
    </row>
    <row r="84" spans="1:31" s="43" customFormat="1" x14ac:dyDescent="0.25">
      <c r="A84" s="20"/>
      <c r="B84" s="20"/>
      <c r="C84" s="20">
        <v>61111</v>
      </c>
      <c r="D84" s="11" t="s">
        <v>60</v>
      </c>
      <c r="E84" s="48" t="s">
        <v>226</v>
      </c>
      <c r="F84" s="42">
        <f t="shared" si="1"/>
        <v>242.2</v>
      </c>
      <c r="G84" s="42">
        <f>'02.PP_Ex'!G85</f>
        <v>5</v>
      </c>
      <c r="H84" s="42">
        <f>'03.KD_Ex'!F85</f>
        <v>40</v>
      </c>
      <c r="I84" s="42">
        <f>'04.KC_Ex'!F85</f>
        <v>0</v>
      </c>
      <c r="J84" s="42">
        <f>'05.BT_Ex'!F85</f>
        <v>0</v>
      </c>
      <c r="K84" s="42">
        <f>'06.PV_Ex'!F85</f>
        <v>6</v>
      </c>
      <c r="L84" s="42">
        <f>'07.SR_Ex'!F85</f>
        <v>42</v>
      </c>
      <c r="M84" s="42">
        <f>'08.KT_Ex'!F85</f>
        <v>29</v>
      </c>
      <c r="N84" s="42">
        <f>'09.TK_Ex'!F85</f>
        <v>50</v>
      </c>
      <c r="O84" s="42">
        <f>'10.SV_Ex'!F85</f>
        <v>0</v>
      </c>
      <c r="P84" s="42">
        <f>'11.PS_Ex'!F85</f>
        <v>0</v>
      </c>
      <c r="Q84" s="42">
        <f>'12.KCh_Ex'!F85</f>
        <v>0</v>
      </c>
      <c r="R84" s="42">
        <f>'13.KS_Ex'!F85</f>
        <v>16</v>
      </c>
      <c r="S84" s="42">
        <f>'14.KP_Ex'!F85</f>
        <v>8</v>
      </c>
      <c r="T84" s="42">
        <f>'15.PSH_Ex'!F85</f>
        <v>14</v>
      </c>
      <c r="U84" s="42">
        <f>'16.KK_Ex'!F85</f>
        <v>0</v>
      </c>
      <c r="V84" s="42">
        <f>'17.PVH_Ex'!F85</f>
        <v>7.2</v>
      </c>
      <c r="W84" s="42">
        <f>'18.KT_Ex'!F85</f>
        <v>0</v>
      </c>
      <c r="X84" s="42">
        <f>'19.RK_Ex'!F85</f>
        <v>0</v>
      </c>
      <c r="Y84" s="42">
        <f>'20.MD_Ex'!F85</f>
        <v>0</v>
      </c>
      <c r="Z84" s="42">
        <f>'21.BM_Ex'!F85</f>
        <v>0</v>
      </c>
      <c r="AA84" s="42">
        <f>'22.ST_Ex'!F85</f>
        <v>14</v>
      </c>
      <c r="AB84" s="42">
        <f>'23.KE_Ex'!F85</f>
        <v>4</v>
      </c>
      <c r="AC84" s="42">
        <f>'24.PL_Ex'!F85</f>
        <v>1</v>
      </c>
      <c r="AD84" s="42">
        <f>'25.OM_Ex'!F85</f>
        <v>0</v>
      </c>
      <c r="AE84" s="42">
        <f>'26.TB_Ex'!F85</f>
        <v>6</v>
      </c>
    </row>
    <row r="85" spans="1:31" s="43" customFormat="1" x14ac:dyDescent="0.25">
      <c r="A85" s="20"/>
      <c r="B85" s="20"/>
      <c r="C85" s="20">
        <v>61112</v>
      </c>
      <c r="D85" s="11" t="s">
        <v>61</v>
      </c>
      <c r="E85" s="48" t="s">
        <v>227</v>
      </c>
      <c r="F85" s="42">
        <f t="shared" si="1"/>
        <v>58.9</v>
      </c>
      <c r="G85" s="42">
        <f>'02.PP_Ex'!G86</f>
        <v>5</v>
      </c>
      <c r="H85" s="42">
        <f>'03.KD_Ex'!F86</f>
        <v>0</v>
      </c>
      <c r="I85" s="42">
        <f>'04.KC_Ex'!F86</f>
        <v>0</v>
      </c>
      <c r="J85" s="42">
        <f>'05.BT_Ex'!F86</f>
        <v>0</v>
      </c>
      <c r="K85" s="42">
        <f>'06.PV_Ex'!F86</f>
        <v>2</v>
      </c>
      <c r="L85" s="42">
        <f>'07.SR_Ex'!F86</f>
        <v>30</v>
      </c>
      <c r="M85" s="42">
        <f>'08.KT_Ex'!F86</f>
        <v>0</v>
      </c>
      <c r="N85" s="42">
        <f>'09.TK_Ex'!F86</f>
        <v>0</v>
      </c>
      <c r="O85" s="42">
        <f>'10.SV_Ex'!F86</f>
        <v>0</v>
      </c>
      <c r="P85" s="42">
        <f>'11.PS_Ex'!F86</f>
        <v>0</v>
      </c>
      <c r="Q85" s="42">
        <f>'12.KCh_Ex'!F86</f>
        <v>0</v>
      </c>
      <c r="R85" s="42">
        <f>'13.KS_Ex'!F86</f>
        <v>10</v>
      </c>
      <c r="S85" s="42">
        <f>'14.KP_Ex'!F86</f>
        <v>0</v>
      </c>
      <c r="T85" s="42">
        <f>'15.PSH_Ex'!F86</f>
        <v>7.6</v>
      </c>
      <c r="U85" s="42">
        <f>'16.KK_Ex'!F86</f>
        <v>0</v>
      </c>
      <c r="V85" s="42">
        <f>'17.PVH_Ex'!F86</f>
        <v>0</v>
      </c>
      <c r="W85" s="42">
        <f>'18.KT_Ex'!F86</f>
        <v>0</v>
      </c>
      <c r="X85" s="42">
        <f>'19.RK_Ex'!F86</f>
        <v>0</v>
      </c>
      <c r="Y85" s="42">
        <f>'20.MD_Ex'!F86</f>
        <v>0</v>
      </c>
      <c r="Z85" s="42">
        <f>'21.BM_Ex'!F86</f>
        <v>0</v>
      </c>
      <c r="AA85" s="42">
        <f>'22.ST_Ex'!F86</f>
        <v>0</v>
      </c>
      <c r="AB85" s="42">
        <f>'23.KE_Ex'!F86</f>
        <v>1.8</v>
      </c>
      <c r="AC85" s="42">
        <f>'24.PL_Ex'!F86</f>
        <v>0.5</v>
      </c>
      <c r="AD85" s="42">
        <f>'25.OM_Ex'!F86</f>
        <v>0</v>
      </c>
      <c r="AE85" s="42">
        <f>'26.TB_Ex'!F86</f>
        <v>2</v>
      </c>
    </row>
    <row r="86" spans="1:31" s="43" customFormat="1" x14ac:dyDescent="0.25">
      <c r="A86" s="20"/>
      <c r="B86" s="20"/>
      <c r="C86" s="20">
        <v>61113</v>
      </c>
      <c r="D86" s="11" t="s">
        <v>228</v>
      </c>
      <c r="E86" s="48" t="s">
        <v>229</v>
      </c>
      <c r="F86" s="42">
        <f t="shared" si="1"/>
        <v>30.5</v>
      </c>
      <c r="G86" s="42">
        <f>'02.PP_Ex'!G87</f>
        <v>5</v>
      </c>
      <c r="H86" s="42">
        <f>'03.KD_Ex'!F87</f>
        <v>12</v>
      </c>
      <c r="I86" s="42">
        <f>'04.KC_Ex'!F87</f>
        <v>0</v>
      </c>
      <c r="J86" s="42">
        <f>'05.BT_Ex'!F87</f>
        <v>3</v>
      </c>
      <c r="K86" s="42">
        <f>'06.PV_Ex'!F87</f>
        <v>0</v>
      </c>
      <c r="L86" s="42">
        <f>'07.SR_Ex'!F87</f>
        <v>0</v>
      </c>
      <c r="M86" s="42">
        <f>'08.KT_Ex'!F87</f>
        <v>0</v>
      </c>
      <c r="N86" s="42">
        <f>'09.TK_Ex'!F87</f>
        <v>0</v>
      </c>
      <c r="O86" s="42">
        <f>'10.SV_Ex'!F87</f>
        <v>0</v>
      </c>
      <c r="P86" s="42">
        <f>'11.PS_Ex'!F87</f>
        <v>0</v>
      </c>
      <c r="Q86" s="42">
        <f>'12.KCh_Ex'!F87</f>
        <v>0</v>
      </c>
      <c r="R86" s="42">
        <f>'13.KS_Ex'!F87</f>
        <v>0</v>
      </c>
      <c r="S86" s="42">
        <f>'14.KP_Ex'!F87</f>
        <v>0</v>
      </c>
      <c r="T86" s="42">
        <f>'15.PSH_Ex'!F87</f>
        <v>0</v>
      </c>
      <c r="U86" s="42">
        <f>'16.KK_Ex'!F87</f>
        <v>0</v>
      </c>
      <c r="V86" s="42">
        <f>'17.PVH_Ex'!F87</f>
        <v>0</v>
      </c>
      <c r="W86" s="42">
        <f>'18.KT_Ex'!F87</f>
        <v>0</v>
      </c>
      <c r="X86" s="42">
        <f>'19.RK_Ex'!F87</f>
        <v>0</v>
      </c>
      <c r="Y86" s="42">
        <f>'20.MD_Ex'!F87</f>
        <v>0</v>
      </c>
      <c r="Z86" s="42">
        <f>'21.BM_Ex'!F87</f>
        <v>0</v>
      </c>
      <c r="AA86" s="42">
        <f>'22.ST_Ex'!F87</f>
        <v>0</v>
      </c>
      <c r="AB86" s="42">
        <f>'23.KE_Ex'!F87</f>
        <v>5</v>
      </c>
      <c r="AC86" s="42">
        <f>'24.PL_Ex'!F87</f>
        <v>0.5</v>
      </c>
      <c r="AD86" s="42">
        <f>'25.OM_Ex'!F87</f>
        <v>0</v>
      </c>
      <c r="AE86" s="42">
        <f>'26.TB_Ex'!F87</f>
        <v>5</v>
      </c>
    </row>
    <row r="87" spans="1:31" s="43" customFormat="1" x14ac:dyDescent="0.25">
      <c r="A87" s="20"/>
      <c r="B87" s="20"/>
      <c r="C87" s="20">
        <v>61118</v>
      </c>
      <c r="D87" s="11" t="s">
        <v>230</v>
      </c>
      <c r="E87" s="48" t="s">
        <v>151</v>
      </c>
      <c r="F87" s="42">
        <f t="shared" si="1"/>
        <v>72.5</v>
      </c>
      <c r="G87" s="42">
        <f>'02.PP_Ex'!G88</f>
        <v>0</v>
      </c>
      <c r="H87" s="42">
        <f>'03.KD_Ex'!F88</f>
        <v>8</v>
      </c>
      <c r="I87" s="42">
        <f>'04.KC_Ex'!F88</f>
        <v>0</v>
      </c>
      <c r="J87" s="42">
        <f>'05.BT_Ex'!F88</f>
        <v>0</v>
      </c>
      <c r="K87" s="42">
        <f>'06.PV_Ex'!F88</f>
        <v>0</v>
      </c>
      <c r="L87" s="42">
        <f>'07.SR_Ex'!F88</f>
        <v>0</v>
      </c>
      <c r="M87" s="42">
        <f>'08.KT_Ex'!F88</f>
        <v>0</v>
      </c>
      <c r="N87" s="42">
        <f>'09.TK_Ex'!F88</f>
        <v>0</v>
      </c>
      <c r="O87" s="42">
        <f>'10.SV_Ex'!F88</f>
        <v>10</v>
      </c>
      <c r="P87" s="42">
        <f>'11.PS_Ex'!F88</f>
        <v>0</v>
      </c>
      <c r="Q87" s="42">
        <f>'12.KCh_Ex'!F88</f>
        <v>42</v>
      </c>
      <c r="R87" s="42">
        <f>'13.KS_Ex'!F88</f>
        <v>0</v>
      </c>
      <c r="S87" s="42">
        <f>'14.KP_Ex'!F88</f>
        <v>0</v>
      </c>
      <c r="T87" s="42">
        <f>'15.PSH_Ex'!F88</f>
        <v>0</v>
      </c>
      <c r="U87" s="42">
        <f>'16.KK_Ex'!F88</f>
        <v>6</v>
      </c>
      <c r="V87" s="42">
        <f>'17.PVH_Ex'!F88</f>
        <v>0</v>
      </c>
      <c r="W87" s="42">
        <f>'18.KT_Ex'!F88</f>
        <v>0</v>
      </c>
      <c r="X87" s="42">
        <f>'19.RK_Ex'!F88</f>
        <v>0</v>
      </c>
      <c r="Y87" s="42">
        <f>'20.MD_Ex'!F88</f>
        <v>6</v>
      </c>
      <c r="Z87" s="42">
        <f>'21.BM_Ex'!F88</f>
        <v>0</v>
      </c>
      <c r="AA87" s="42">
        <f>'22.ST_Ex'!F88</f>
        <v>0</v>
      </c>
      <c r="AB87" s="42">
        <f>'23.KE_Ex'!F88</f>
        <v>0</v>
      </c>
      <c r="AC87" s="42">
        <f>'24.PL_Ex'!F88</f>
        <v>0.5</v>
      </c>
      <c r="AD87" s="42">
        <f>'25.OM_Ex'!F88</f>
        <v>0</v>
      </c>
      <c r="AE87" s="42">
        <f>'26.TB_Ex'!F88</f>
        <v>0</v>
      </c>
    </row>
    <row r="88" spans="1:31" s="43" customFormat="1" x14ac:dyDescent="0.25">
      <c r="A88" s="20"/>
      <c r="B88" s="20">
        <v>6112</v>
      </c>
      <c r="C88" s="20"/>
      <c r="D88" s="11" t="s">
        <v>62</v>
      </c>
      <c r="E88" s="48" t="s">
        <v>231</v>
      </c>
      <c r="F88" s="42">
        <f t="shared" si="1"/>
        <v>7465.8000000000011</v>
      </c>
      <c r="G88" s="42">
        <f>'02.PP_Ex'!G89</f>
        <v>20</v>
      </c>
      <c r="H88" s="42">
        <f>'03.KD_Ex'!F89</f>
        <v>140</v>
      </c>
      <c r="I88" s="42">
        <f>'04.KC_Ex'!F89</f>
        <v>449</v>
      </c>
      <c r="J88" s="42">
        <f>'05.BT_Ex'!F89</f>
        <v>790</v>
      </c>
      <c r="K88" s="42">
        <f>'06.PV_Ex'!F89</f>
        <v>456.7</v>
      </c>
      <c r="L88" s="42">
        <f>'07.SR_Ex'!F89</f>
        <v>616</v>
      </c>
      <c r="M88" s="42">
        <f>'08.KT_Ex'!F89</f>
        <v>200</v>
      </c>
      <c r="N88" s="42">
        <f>'09.TK_Ex'!F89</f>
        <v>225</v>
      </c>
      <c r="O88" s="42">
        <f>'10.SV_Ex'!F89</f>
        <v>197</v>
      </c>
      <c r="P88" s="42">
        <f>'11.PS_Ex'!F89</f>
        <v>202</v>
      </c>
      <c r="Q88" s="42">
        <f>'12.KCh_Ex'!F89</f>
        <v>81</v>
      </c>
      <c r="R88" s="42">
        <f>'13.KS_Ex'!F89</f>
        <v>340</v>
      </c>
      <c r="S88" s="42">
        <f>'14.KP_Ex'!F89</f>
        <v>398.6</v>
      </c>
      <c r="T88" s="42">
        <f>'15.PSH_Ex'!F89</f>
        <v>110</v>
      </c>
      <c r="U88" s="42">
        <f>'16.KK_Ex'!F89</f>
        <v>310.60000000000002</v>
      </c>
      <c r="V88" s="42">
        <f>'17.PVH_Ex'!F89</f>
        <v>361</v>
      </c>
      <c r="W88" s="42">
        <f>'18.KT_Ex'!F89</f>
        <v>170</v>
      </c>
      <c r="X88" s="42">
        <f>'19.RK_Ex'!F89</f>
        <v>274.10000000000002</v>
      </c>
      <c r="Y88" s="42">
        <f>'20.MD_Ex'!F89</f>
        <v>234.60000000000002</v>
      </c>
      <c r="Z88" s="42">
        <f>'21.BM_Ex'!F89</f>
        <v>298</v>
      </c>
      <c r="AA88" s="42">
        <f>'22.ST_Ex'!F89</f>
        <v>407</v>
      </c>
      <c r="AB88" s="42">
        <f>'23.KE_Ex'!F89</f>
        <v>265.2</v>
      </c>
      <c r="AC88" s="42">
        <f>'24.PL_Ex'!F89</f>
        <v>167.2</v>
      </c>
      <c r="AD88" s="42">
        <f>'25.OM_Ex'!F89</f>
        <v>176</v>
      </c>
      <c r="AE88" s="42">
        <f>'26.TB_Ex'!F89</f>
        <v>576.79999999999995</v>
      </c>
    </row>
    <row r="89" spans="1:31" s="43" customFormat="1" x14ac:dyDescent="0.25">
      <c r="A89" s="20"/>
      <c r="B89" s="20"/>
      <c r="C89" s="20">
        <v>61121</v>
      </c>
      <c r="D89" s="11" t="s">
        <v>63</v>
      </c>
      <c r="E89" s="48" t="s">
        <v>201</v>
      </c>
      <c r="F89" s="42">
        <f t="shared" si="1"/>
        <v>918.59999999999991</v>
      </c>
      <c r="G89" s="42">
        <f>'02.PP_Ex'!G90</f>
        <v>0</v>
      </c>
      <c r="H89" s="42">
        <f>'03.KD_Ex'!F90</f>
        <v>4</v>
      </c>
      <c r="I89" s="42">
        <f>'04.KC_Ex'!F90</f>
        <v>10</v>
      </c>
      <c r="J89" s="42">
        <f>'05.BT_Ex'!F90</f>
        <v>90</v>
      </c>
      <c r="K89" s="42">
        <f>'06.PV_Ex'!F90</f>
        <v>18</v>
      </c>
      <c r="L89" s="42">
        <f>'07.SR_Ex'!F90</f>
        <v>197</v>
      </c>
      <c r="M89" s="42">
        <f>'08.KT_Ex'!F90</f>
        <v>14</v>
      </c>
      <c r="N89" s="42">
        <f>'09.TK_Ex'!F90</f>
        <v>25</v>
      </c>
      <c r="O89" s="42">
        <f>'10.SV_Ex'!F90</f>
        <v>2</v>
      </c>
      <c r="P89" s="42">
        <f>'11.PS_Ex'!F90</f>
        <v>10.5</v>
      </c>
      <c r="Q89" s="42">
        <f>'12.KCh_Ex'!F90</f>
        <v>1.4</v>
      </c>
      <c r="R89" s="42">
        <f>'13.KS_Ex'!F90</f>
        <v>0</v>
      </c>
      <c r="S89" s="42">
        <f>'14.KP_Ex'!F90</f>
        <v>0</v>
      </c>
      <c r="T89" s="42">
        <f>'15.PSH_Ex'!F90</f>
        <v>0</v>
      </c>
      <c r="U89" s="42">
        <f>'16.KK_Ex'!F90</f>
        <v>95</v>
      </c>
      <c r="V89" s="42">
        <f>'17.PVH_Ex'!F90</f>
        <v>73</v>
      </c>
      <c r="W89" s="42">
        <f>'18.KT_Ex'!F90</f>
        <v>60</v>
      </c>
      <c r="X89" s="42">
        <f>'19.RK_Ex'!F90</f>
        <v>73</v>
      </c>
      <c r="Y89" s="42">
        <f>'20.MD_Ex'!F90</f>
        <v>41.4</v>
      </c>
      <c r="Z89" s="42">
        <f>'21.BM_Ex'!F90</f>
        <v>14.5</v>
      </c>
      <c r="AA89" s="42">
        <f>'22.ST_Ex'!F90</f>
        <v>54.8</v>
      </c>
      <c r="AB89" s="42">
        <f>'23.KE_Ex'!F90</f>
        <v>15.5</v>
      </c>
      <c r="AC89" s="42">
        <f>'24.PL_Ex'!F90</f>
        <v>48.7</v>
      </c>
      <c r="AD89" s="42">
        <f>'25.OM_Ex'!F90</f>
        <v>40.799999999999997</v>
      </c>
      <c r="AE89" s="42">
        <f>'26.TB_Ex'!F90</f>
        <v>30</v>
      </c>
    </row>
    <row r="90" spans="1:31" s="43" customFormat="1" x14ac:dyDescent="0.25">
      <c r="A90" s="20"/>
      <c r="B90" s="20"/>
      <c r="C90" s="20">
        <v>61122</v>
      </c>
      <c r="D90" s="11" t="s">
        <v>64</v>
      </c>
      <c r="E90" s="49" t="s">
        <v>232</v>
      </c>
      <c r="F90" s="42">
        <f t="shared" si="1"/>
        <v>1209.2</v>
      </c>
      <c r="G90" s="42">
        <f>'02.PP_Ex'!G91</f>
        <v>20</v>
      </c>
      <c r="H90" s="42">
        <f>'03.KD_Ex'!F91</f>
        <v>24</v>
      </c>
      <c r="I90" s="42">
        <f>'04.KC_Ex'!F91</f>
        <v>63</v>
      </c>
      <c r="J90" s="42">
        <f>'05.BT_Ex'!F91</f>
        <v>200</v>
      </c>
      <c r="K90" s="42">
        <f>'06.PV_Ex'!F91</f>
        <v>58.8</v>
      </c>
      <c r="L90" s="42">
        <f>'07.SR_Ex'!F91</f>
        <v>63</v>
      </c>
      <c r="M90" s="42">
        <f>'08.KT_Ex'!F91</f>
        <v>37</v>
      </c>
      <c r="N90" s="42">
        <f>'09.TK_Ex'!F91</f>
        <v>40</v>
      </c>
      <c r="O90" s="42">
        <f>'10.SV_Ex'!F91</f>
        <v>45</v>
      </c>
      <c r="P90" s="42">
        <f>'11.PS_Ex'!F91</f>
        <v>27.8</v>
      </c>
      <c r="Q90" s="42">
        <f>'12.KCh_Ex'!F91</f>
        <v>16.3</v>
      </c>
      <c r="R90" s="42">
        <f>'13.KS_Ex'!F91</f>
        <v>80</v>
      </c>
      <c r="S90" s="42">
        <f>'14.KP_Ex'!F91</f>
        <v>59</v>
      </c>
      <c r="T90" s="42">
        <f>'15.PSH_Ex'!F91</f>
        <v>14</v>
      </c>
      <c r="U90" s="42">
        <f>'16.KK_Ex'!F91</f>
        <v>33</v>
      </c>
      <c r="V90" s="42">
        <f>'17.PVH_Ex'!F91</f>
        <v>81.599999999999994</v>
      </c>
      <c r="W90" s="42">
        <f>'18.KT_Ex'!F91</f>
        <v>40</v>
      </c>
      <c r="X90" s="42">
        <f>'19.RK_Ex'!F91</f>
        <v>25.5</v>
      </c>
      <c r="Y90" s="42">
        <f>'20.MD_Ex'!F91</f>
        <v>26.4</v>
      </c>
      <c r="Z90" s="42">
        <f>'21.BM_Ex'!F91</f>
        <v>39.5</v>
      </c>
      <c r="AA90" s="42">
        <f>'22.ST_Ex'!F91</f>
        <v>52.4</v>
      </c>
      <c r="AB90" s="42">
        <f>'23.KE_Ex'!F91</f>
        <v>42.7</v>
      </c>
      <c r="AC90" s="42">
        <f>'24.PL_Ex'!F91</f>
        <v>17</v>
      </c>
      <c r="AD90" s="42">
        <f>'25.OM_Ex'!F91</f>
        <v>17.2</v>
      </c>
      <c r="AE90" s="42">
        <f>'26.TB_Ex'!F91</f>
        <v>86</v>
      </c>
    </row>
    <row r="91" spans="1:31" s="43" customFormat="1" x14ac:dyDescent="0.25">
      <c r="A91" s="20"/>
      <c r="B91" s="20"/>
      <c r="C91" s="20">
        <v>61123</v>
      </c>
      <c r="D91" s="11" t="s">
        <v>65</v>
      </c>
      <c r="E91" s="49" t="s">
        <v>233</v>
      </c>
      <c r="F91" s="42">
        <f t="shared" si="1"/>
        <v>5338</v>
      </c>
      <c r="G91" s="42">
        <f>'02.PP_Ex'!G92</f>
        <v>0</v>
      </c>
      <c r="H91" s="42">
        <f>'03.KD_Ex'!F92</f>
        <v>112</v>
      </c>
      <c r="I91" s="42">
        <f>'04.KC_Ex'!F92</f>
        <v>376</v>
      </c>
      <c r="J91" s="42">
        <f>'05.BT_Ex'!F92</f>
        <v>500</v>
      </c>
      <c r="K91" s="42">
        <f>'06.PV_Ex'!F92</f>
        <v>379.9</v>
      </c>
      <c r="L91" s="42">
        <f>'07.SR_Ex'!F92</f>
        <v>356</v>
      </c>
      <c r="M91" s="42">
        <f>'08.KT_Ex'!F92</f>
        <v>149</v>
      </c>
      <c r="N91" s="42">
        <f>'09.TK_Ex'!F92</f>
        <v>160</v>
      </c>
      <c r="O91" s="42">
        <f>'10.SV_Ex'!F92</f>
        <v>150</v>
      </c>
      <c r="P91" s="42">
        <f>'11.PS_Ex'!F92</f>
        <v>163.69999999999999</v>
      </c>
      <c r="Q91" s="42">
        <f>'12.KCh_Ex'!F92</f>
        <v>63.3</v>
      </c>
      <c r="R91" s="42">
        <f>'13.KS_Ex'!F92</f>
        <v>260</v>
      </c>
      <c r="S91" s="42">
        <f>'14.KP_Ex'!F92</f>
        <v>339.6</v>
      </c>
      <c r="T91" s="42">
        <f>'15.PSH_Ex'!F92</f>
        <v>96</v>
      </c>
      <c r="U91" s="42">
        <f>'16.KK_Ex'!F92</f>
        <v>182.6</v>
      </c>
      <c r="V91" s="42">
        <f>'17.PVH_Ex'!F92</f>
        <v>206.4</v>
      </c>
      <c r="W91" s="42">
        <f>'18.KT_Ex'!F92</f>
        <v>70</v>
      </c>
      <c r="X91" s="42">
        <f>'19.RK_Ex'!F92</f>
        <v>175.6</v>
      </c>
      <c r="Y91" s="42">
        <f>'20.MD_Ex'!F92</f>
        <v>166.8</v>
      </c>
      <c r="Z91" s="42">
        <f>'21.BM_Ex'!F92</f>
        <v>244</v>
      </c>
      <c r="AA91" s="42">
        <f>'22.ST_Ex'!F92</f>
        <v>299.8</v>
      </c>
      <c r="AB91" s="42">
        <f>'23.KE_Ex'!F92</f>
        <v>207</v>
      </c>
      <c r="AC91" s="42">
        <f>'24.PL_Ex'!F92</f>
        <v>101.5</v>
      </c>
      <c r="AD91" s="42">
        <f>'25.OM_Ex'!F92</f>
        <v>118</v>
      </c>
      <c r="AE91" s="42">
        <f>'26.TB_Ex'!F92</f>
        <v>460.8</v>
      </c>
    </row>
    <row r="92" spans="1:31" s="43" customFormat="1" x14ac:dyDescent="0.25">
      <c r="A92" s="15"/>
      <c r="B92" s="20"/>
      <c r="C92" s="20">
        <v>61128</v>
      </c>
      <c r="D92" s="11" t="s">
        <v>66</v>
      </c>
      <c r="E92" s="49" t="s">
        <v>234</v>
      </c>
      <c r="F92" s="42">
        <f t="shared" si="1"/>
        <v>0</v>
      </c>
      <c r="G92" s="42">
        <f>'02.PP_Ex'!G93</f>
        <v>0</v>
      </c>
      <c r="H92" s="42">
        <f>'03.KD_Ex'!F93</f>
        <v>0</v>
      </c>
      <c r="I92" s="42">
        <f>'04.KC_Ex'!F93</f>
        <v>0</v>
      </c>
      <c r="J92" s="42">
        <f>'05.BT_Ex'!F93</f>
        <v>0</v>
      </c>
      <c r="K92" s="42">
        <f>'06.PV_Ex'!F93</f>
        <v>0</v>
      </c>
      <c r="L92" s="42">
        <f>'07.SR_Ex'!F93</f>
        <v>0</v>
      </c>
      <c r="M92" s="42">
        <f>'08.KT_Ex'!F93</f>
        <v>0</v>
      </c>
      <c r="N92" s="42">
        <f>'09.TK_Ex'!F93</f>
        <v>0</v>
      </c>
      <c r="O92" s="42">
        <f>'10.SV_Ex'!F93</f>
        <v>0</v>
      </c>
      <c r="P92" s="42">
        <f>'11.PS_Ex'!F93</f>
        <v>0</v>
      </c>
      <c r="Q92" s="42">
        <f>'12.KCh_Ex'!F93</f>
        <v>0</v>
      </c>
      <c r="R92" s="42">
        <f>'13.KS_Ex'!F93</f>
        <v>0</v>
      </c>
      <c r="S92" s="42">
        <f>'14.KP_Ex'!F93</f>
        <v>0</v>
      </c>
      <c r="T92" s="42">
        <f>'15.PSH_Ex'!F93</f>
        <v>0</v>
      </c>
      <c r="U92" s="42">
        <f>'16.KK_Ex'!F93</f>
        <v>0</v>
      </c>
      <c r="V92" s="42">
        <f>'17.PVH_Ex'!F93</f>
        <v>0</v>
      </c>
      <c r="W92" s="42">
        <f>'18.KT_Ex'!F93</f>
        <v>0</v>
      </c>
      <c r="X92" s="42">
        <f>'19.RK_Ex'!F93</f>
        <v>0</v>
      </c>
      <c r="Y92" s="42">
        <f>'20.MD_Ex'!F93</f>
        <v>0</v>
      </c>
      <c r="Z92" s="42">
        <f>'21.BM_Ex'!F93</f>
        <v>0</v>
      </c>
      <c r="AA92" s="42">
        <f>'22.ST_Ex'!F93</f>
        <v>0</v>
      </c>
      <c r="AB92" s="42">
        <f>'23.KE_Ex'!F93</f>
        <v>0</v>
      </c>
      <c r="AC92" s="42">
        <f>'24.PL_Ex'!F93</f>
        <v>0</v>
      </c>
      <c r="AD92" s="42">
        <f>'25.OM_Ex'!F93</f>
        <v>0</v>
      </c>
      <c r="AE92" s="42">
        <f>'26.TB_Ex'!F93</f>
        <v>0</v>
      </c>
    </row>
    <row r="93" spans="1:31" s="43" customFormat="1" x14ac:dyDescent="0.25">
      <c r="A93" s="20"/>
      <c r="B93" s="20">
        <v>6113</v>
      </c>
      <c r="C93" s="20"/>
      <c r="D93" s="11" t="s">
        <v>67</v>
      </c>
      <c r="E93" s="48" t="s">
        <v>235</v>
      </c>
      <c r="F93" s="42">
        <f t="shared" si="1"/>
        <v>386</v>
      </c>
      <c r="G93" s="42">
        <f>'02.PP_Ex'!G94</f>
        <v>0</v>
      </c>
      <c r="H93" s="42">
        <f>'03.KD_Ex'!F94</f>
        <v>0</v>
      </c>
      <c r="I93" s="42">
        <f>'04.KC_Ex'!F94</f>
        <v>0</v>
      </c>
      <c r="J93" s="42">
        <f>'05.BT_Ex'!F94</f>
        <v>0</v>
      </c>
      <c r="K93" s="42">
        <f>'06.PV_Ex'!F94</f>
        <v>0</v>
      </c>
      <c r="L93" s="42">
        <f>'07.SR_Ex'!F94</f>
        <v>100</v>
      </c>
      <c r="M93" s="42">
        <f>'08.KT_Ex'!F94</f>
        <v>0</v>
      </c>
      <c r="N93" s="42">
        <f>'09.TK_Ex'!F94</f>
        <v>85</v>
      </c>
      <c r="O93" s="42">
        <f>'10.SV_Ex'!F94</f>
        <v>0</v>
      </c>
      <c r="P93" s="42">
        <f>'11.PS_Ex'!F94</f>
        <v>0</v>
      </c>
      <c r="Q93" s="42">
        <f>'12.KCh_Ex'!F94</f>
        <v>0</v>
      </c>
      <c r="R93" s="42">
        <f>'13.KS_Ex'!F94</f>
        <v>40</v>
      </c>
      <c r="S93" s="42">
        <f>'14.KP_Ex'!F94</f>
        <v>0</v>
      </c>
      <c r="T93" s="42">
        <f>'15.PSH_Ex'!F94</f>
        <v>0</v>
      </c>
      <c r="U93" s="42">
        <f>'16.KK_Ex'!F94</f>
        <v>25</v>
      </c>
      <c r="V93" s="42">
        <f>'17.PVH_Ex'!F94</f>
        <v>0</v>
      </c>
      <c r="W93" s="42">
        <f>'18.KT_Ex'!F94</f>
        <v>0</v>
      </c>
      <c r="X93" s="42">
        <f>'19.RK_Ex'!F94</f>
        <v>0</v>
      </c>
      <c r="Y93" s="42">
        <f>'20.MD_Ex'!F94</f>
        <v>0</v>
      </c>
      <c r="Z93" s="42">
        <f>'21.BM_Ex'!F94</f>
        <v>136</v>
      </c>
      <c r="AA93" s="42">
        <f>'22.ST_Ex'!F94</f>
        <v>0</v>
      </c>
      <c r="AB93" s="42">
        <f>'23.KE_Ex'!F94</f>
        <v>0</v>
      </c>
      <c r="AC93" s="42">
        <f>'24.PL_Ex'!F94</f>
        <v>0</v>
      </c>
      <c r="AD93" s="42">
        <f>'25.OM_Ex'!F94</f>
        <v>0</v>
      </c>
      <c r="AE93" s="42">
        <f>'26.TB_Ex'!F94</f>
        <v>0</v>
      </c>
    </row>
    <row r="94" spans="1:31" s="43" customFormat="1" x14ac:dyDescent="0.25">
      <c r="A94" s="20"/>
      <c r="B94" s="20"/>
      <c r="C94" s="20">
        <v>61131</v>
      </c>
      <c r="D94" s="11" t="s">
        <v>63</v>
      </c>
      <c r="E94" s="49" t="s">
        <v>201</v>
      </c>
      <c r="F94" s="42">
        <f t="shared" si="1"/>
        <v>97</v>
      </c>
      <c r="G94" s="42">
        <f>'02.PP_Ex'!G95</f>
        <v>0</v>
      </c>
      <c r="H94" s="42">
        <f>'03.KD_Ex'!F95</f>
        <v>0</v>
      </c>
      <c r="I94" s="42">
        <f>'04.KC_Ex'!F95</f>
        <v>0</v>
      </c>
      <c r="J94" s="42">
        <f>'05.BT_Ex'!F95</f>
        <v>0</v>
      </c>
      <c r="K94" s="42">
        <f>'06.PV_Ex'!F95</f>
        <v>0</v>
      </c>
      <c r="L94" s="42">
        <f>'07.SR_Ex'!F95</f>
        <v>58</v>
      </c>
      <c r="M94" s="42">
        <f>'08.KT_Ex'!F95</f>
        <v>0</v>
      </c>
      <c r="N94" s="42">
        <f>'09.TK_Ex'!F95</f>
        <v>15</v>
      </c>
      <c r="O94" s="42">
        <f>'10.SV_Ex'!F95</f>
        <v>0</v>
      </c>
      <c r="P94" s="42">
        <f>'11.PS_Ex'!F95</f>
        <v>0</v>
      </c>
      <c r="Q94" s="42">
        <f>'12.KCh_Ex'!F95</f>
        <v>0</v>
      </c>
      <c r="R94" s="42">
        <f>'13.KS_Ex'!F95</f>
        <v>0</v>
      </c>
      <c r="S94" s="42">
        <f>'14.KP_Ex'!F95</f>
        <v>0</v>
      </c>
      <c r="T94" s="42">
        <f>'15.PSH_Ex'!F95</f>
        <v>0</v>
      </c>
      <c r="U94" s="42">
        <f>'16.KK_Ex'!F95</f>
        <v>2</v>
      </c>
      <c r="V94" s="42">
        <f>'17.PVH_Ex'!F95</f>
        <v>0</v>
      </c>
      <c r="W94" s="42">
        <f>'18.KT_Ex'!F95</f>
        <v>0</v>
      </c>
      <c r="X94" s="42">
        <f>'19.RK_Ex'!F95</f>
        <v>0</v>
      </c>
      <c r="Y94" s="42">
        <f>'20.MD_Ex'!F95</f>
        <v>0</v>
      </c>
      <c r="Z94" s="42">
        <f>'21.BM_Ex'!F95</f>
        <v>22</v>
      </c>
      <c r="AA94" s="42">
        <f>'22.ST_Ex'!F95</f>
        <v>0</v>
      </c>
      <c r="AB94" s="42">
        <f>'23.KE_Ex'!F95</f>
        <v>0</v>
      </c>
      <c r="AC94" s="42">
        <f>'24.PL_Ex'!F95</f>
        <v>0</v>
      </c>
      <c r="AD94" s="42">
        <f>'25.OM_Ex'!F95</f>
        <v>0</v>
      </c>
      <c r="AE94" s="42">
        <f>'26.TB_Ex'!F95</f>
        <v>0</v>
      </c>
    </row>
    <row r="95" spans="1:31" s="43" customFormat="1" x14ac:dyDescent="0.25">
      <c r="A95" s="20"/>
      <c r="B95" s="20"/>
      <c r="C95" s="20">
        <v>61132</v>
      </c>
      <c r="D95" s="11" t="s">
        <v>64</v>
      </c>
      <c r="E95" s="49" t="s">
        <v>232</v>
      </c>
      <c r="F95" s="42">
        <f t="shared" si="1"/>
        <v>45</v>
      </c>
      <c r="G95" s="42">
        <f>'02.PP_Ex'!G96</f>
        <v>0</v>
      </c>
      <c r="H95" s="42">
        <f>'03.KD_Ex'!F96</f>
        <v>0</v>
      </c>
      <c r="I95" s="42">
        <f>'04.KC_Ex'!F96</f>
        <v>0</v>
      </c>
      <c r="J95" s="42">
        <f>'05.BT_Ex'!F96</f>
        <v>0</v>
      </c>
      <c r="K95" s="42">
        <f>'06.PV_Ex'!F96</f>
        <v>0</v>
      </c>
      <c r="L95" s="42">
        <f>'07.SR_Ex'!F96</f>
        <v>0</v>
      </c>
      <c r="M95" s="42">
        <f>'08.KT_Ex'!F96</f>
        <v>0</v>
      </c>
      <c r="N95" s="42">
        <f>'09.TK_Ex'!F96</f>
        <v>10</v>
      </c>
      <c r="O95" s="42">
        <f>'10.SV_Ex'!F96</f>
        <v>0</v>
      </c>
      <c r="P95" s="42">
        <f>'11.PS_Ex'!F96</f>
        <v>0</v>
      </c>
      <c r="Q95" s="42">
        <f>'12.KCh_Ex'!F96</f>
        <v>0</v>
      </c>
      <c r="R95" s="42">
        <f>'13.KS_Ex'!F96</f>
        <v>15</v>
      </c>
      <c r="S95" s="42">
        <f>'14.KP_Ex'!F96</f>
        <v>0</v>
      </c>
      <c r="T95" s="42">
        <f>'15.PSH_Ex'!F96</f>
        <v>0</v>
      </c>
      <c r="U95" s="42">
        <f>'16.KK_Ex'!F96</f>
        <v>9</v>
      </c>
      <c r="V95" s="42">
        <f>'17.PVH_Ex'!F96</f>
        <v>0</v>
      </c>
      <c r="W95" s="42">
        <f>'18.KT_Ex'!F96</f>
        <v>0</v>
      </c>
      <c r="X95" s="42">
        <f>'19.RK_Ex'!F96</f>
        <v>0</v>
      </c>
      <c r="Y95" s="42">
        <f>'20.MD_Ex'!F96</f>
        <v>0</v>
      </c>
      <c r="Z95" s="42">
        <f>'21.BM_Ex'!F96</f>
        <v>11</v>
      </c>
      <c r="AA95" s="42">
        <f>'22.ST_Ex'!F96</f>
        <v>0</v>
      </c>
      <c r="AB95" s="42">
        <f>'23.KE_Ex'!F96</f>
        <v>0</v>
      </c>
      <c r="AC95" s="42">
        <f>'24.PL_Ex'!F96</f>
        <v>0</v>
      </c>
      <c r="AD95" s="42">
        <f>'25.OM_Ex'!F96</f>
        <v>0</v>
      </c>
      <c r="AE95" s="42">
        <f>'26.TB_Ex'!F96</f>
        <v>0</v>
      </c>
    </row>
    <row r="96" spans="1:31" s="43" customFormat="1" x14ac:dyDescent="0.25">
      <c r="A96" s="20"/>
      <c r="B96" s="20"/>
      <c r="C96" s="20">
        <v>61133</v>
      </c>
      <c r="D96" s="11" t="s">
        <v>65</v>
      </c>
      <c r="E96" s="49" t="s">
        <v>233</v>
      </c>
      <c r="F96" s="42">
        <f t="shared" si="1"/>
        <v>244</v>
      </c>
      <c r="G96" s="42">
        <f>'02.PP_Ex'!G97</f>
        <v>0</v>
      </c>
      <c r="H96" s="42">
        <f>'03.KD_Ex'!F97</f>
        <v>0</v>
      </c>
      <c r="I96" s="42">
        <f>'04.KC_Ex'!F97</f>
        <v>0</v>
      </c>
      <c r="J96" s="42">
        <f>'05.BT_Ex'!F97</f>
        <v>0</v>
      </c>
      <c r="K96" s="42">
        <f>'06.PV_Ex'!F97</f>
        <v>0</v>
      </c>
      <c r="L96" s="42">
        <f>'07.SR_Ex'!F97</f>
        <v>42</v>
      </c>
      <c r="M96" s="42">
        <f>'08.KT_Ex'!F97</f>
        <v>0</v>
      </c>
      <c r="N96" s="42">
        <f>'09.TK_Ex'!F97</f>
        <v>60</v>
      </c>
      <c r="O96" s="42">
        <f>'10.SV_Ex'!F97</f>
        <v>0</v>
      </c>
      <c r="P96" s="42">
        <f>'11.PS_Ex'!F97</f>
        <v>0</v>
      </c>
      <c r="Q96" s="42">
        <f>'12.KCh_Ex'!F97</f>
        <v>0</v>
      </c>
      <c r="R96" s="42">
        <f>'13.KS_Ex'!F97</f>
        <v>25</v>
      </c>
      <c r="S96" s="42">
        <f>'14.KP_Ex'!F97</f>
        <v>0</v>
      </c>
      <c r="T96" s="42">
        <f>'15.PSH_Ex'!F97</f>
        <v>0</v>
      </c>
      <c r="U96" s="42">
        <f>'16.KK_Ex'!F97</f>
        <v>14</v>
      </c>
      <c r="V96" s="42">
        <f>'17.PVH_Ex'!F97</f>
        <v>0</v>
      </c>
      <c r="W96" s="42">
        <f>'18.KT_Ex'!F97</f>
        <v>0</v>
      </c>
      <c r="X96" s="42">
        <f>'19.RK_Ex'!F97</f>
        <v>0</v>
      </c>
      <c r="Y96" s="42">
        <f>'20.MD_Ex'!F97</f>
        <v>0</v>
      </c>
      <c r="Z96" s="42">
        <f>'21.BM_Ex'!F97</f>
        <v>103</v>
      </c>
      <c r="AA96" s="42">
        <f>'22.ST_Ex'!F97</f>
        <v>0</v>
      </c>
      <c r="AB96" s="42">
        <f>'23.KE_Ex'!F97</f>
        <v>0</v>
      </c>
      <c r="AC96" s="42">
        <f>'24.PL_Ex'!F97</f>
        <v>0</v>
      </c>
      <c r="AD96" s="42">
        <f>'25.OM_Ex'!F97</f>
        <v>0</v>
      </c>
      <c r="AE96" s="42">
        <f>'26.TB_Ex'!F97</f>
        <v>0</v>
      </c>
    </row>
    <row r="97" spans="1:31" s="43" customFormat="1" x14ac:dyDescent="0.25">
      <c r="A97" s="15"/>
      <c r="B97" s="20"/>
      <c r="C97" s="20">
        <v>61138</v>
      </c>
      <c r="D97" s="11" t="s">
        <v>236</v>
      </c>
      <c r="E97" s="49" t="s">
        <v>237</v>
      </c>
      <c r="F97" s="42">
        <f t="shared" si="1"/>
        <v>0</v>
      </c>
      <c r="G97" s="42">
        <f>'02.PP_Ex'!G98</f>
        <v>0</v>
      </c>
      <c r="H97" s="42">
        <f>'03.KD_Ex'!F98</f>
        <v>0</v>
      </c>
      <c r="I97" s="42">
        <f>'04.KC_Ex'!F98</f>
        <v>0</v>
      </c>
      <c r="J97" s="42">
        <f>'05.BT_Ex'!F98</f>
        <v>0</v>
      </c>
      <c r="K97" s="42">
        <f>'06.PV_Ex'!F98</f>
        <v>0</v>
      </c>
      <c r="L97" s="42">
        <f>'07.SR_Ex'!F98</f>
        <v>0</v>
      </c>
      <c r="M97" s="42">
        <f>'08.KT_Ex'!F98</f>
        <v>0</v>
      </c>
      <c r="N97" s="42">
        <f>'09.TK_Ex'!F98</f>
        <v>0</v>
      </c>
      <c r="O97" s="42">
        <f>'10.SV_Ex'!F98</f>
        <v>0</v>
      </c>
      <c r="P97" s="42">
        <f>'11.PS_Ex'!F98</f>
        <v>0</v>
      </c>
      <c r="Q97" s="42">
        <f>'12.KCh_Ex'!F98</f>
        <v>0</v>
      </c>
      <c r="R97" s="42">
        <f>'13.KS_Ex'!F98</f>
        <v>0</v>
      </c>
      <c r="S97" s="42">
        <f>'14.KP_Ex'!F98</f>
        <v>0</v>
      </c>
      <c r="T97" s="42">
        <f>'15.PSH_Ex'!F98</f>
        <v>0</v>
      </c>
      <c r="U97" s="42">
        <f>'16.KK_Ex'!F98</f>
        <v>0</v>
      </c>
      <c r="V97" s="42">
        <f>'17.PVH_Ex'!F98</f>
        <v>0</v>
      </c>
      <c r="W97" s="42">
        <f>'18.KT_Ex'!F98</f>
        <v>0</v>
      </c>
      <c r="X97" s="42">
        <f>'19.RK_Ex'!F98</f>
        <v>0</v>
      </c>
      <c r="Y97" s="42">
        <f>'20.MD_Ex'!F98</f>
        <v>0</v>
      </c>
      <c r="Z97" s="42">
        <f>'21.BM_Ex'!F98</f>
        <v>0</v>
      </c>
      <c r="AA97" s="42">
        <f>'22.ST_Ex'!F98</f>
        <v>0</v>
      </c>
      <c r="AB97" s="42">
        <f>'23.KE_Ex'!F98</f>
        <v>0</v>
      </c>
      <c r="AC97" s="42">
        <f>'24.PL_Ex'!F98</f>
        <v>0</v>
      </c>
      <c r="AD97" s="42">
        <f>'25.OM_Ex'!F98</f>
        <v>0</v>
      </c>
      <c r="AE97" s="42">
        <f>'26.TB_Ex'!F98</f>
        <v>0</v>
      </c>
    </row>
    <row r="98" spans="1:31" s="43" customFormat="1" x14ac:dyDescent="0.25">
      <c r="A98" s="20"/>
      <c r="B98" s="20">
        <v>6114</v>
      </c>
      <c r="C98" s="20"/>
      <c r="D98" s="11" t="s">
        <v>68</v>
      </c>
      <c r="E98" s="48" t="s">
        <v>238</v>
      </c>
      <c r="F98" s="42">
        <f t="shared" si="1"/>
        <v>748.80000000000007</v>
      </c>
      <c r="G98" s="42">
        <f>'02.PP_Ex'!G99</f>
        <v>60</v>
      </c>
      <c r="H98" s="42">
        <f>'03.KD_Ex'!F99</f>
        <v>31</v>
      </c>
      <c r="I98" s="42">
        <f>'04.KC_Ex'!F99</f>
        <v>25</v>
      </c>
      <c r="J98" s="42">
        <f>'05.BT_Ex'!F99</f>
        <v>18</v>
      </c>
      <c r="K98" s="42">
        <f>'06.PV_Ex'!F99</f>
        <v>4</v>
      </c>
      <c r="L98" s="42">
        <f>'07.SR_Ex'!F99</f>
        <v>96.6</v>
      </c>
      <c r="M98" s="42">
        <f>'08.KT_Ex'!F99</f>
        <v>12</v>
      </c>
      <c r="N98" s="42">
        <f>'09.TK_Ex'!F99</f>
        <v>60</v>
      </c>
      <c r="O98" s="42">
        <f>'10.SV_Ex'!F99</f>
        <v>14</v>
      </c>
      <c r="P98" s="42">
        <f>'11.PS_Ex'!F99</f>
        <v>4</v>
      </c>
      <c r="Q98" s="42">
        <f>'12.KCh_Ex'!F99</f>
        <v>56</v>
      </c>
      <c r="R98" s="42">
        <f>'13.KS_Ex'!F99</f>
        <v>40</v>
      </c>
      <c r="S98" s="42">
        <f>'14.KP_Ex'!F99</f>
        <v>98</v>
      </c>
      <c r="T98" s="42">
        <f>'15.PSH_Ex'!F99</f>
        <v>23.8</v>
      </c>
      <c r="U98" s="42">
        <f>'16.KK_Ex'!F99</f>
        <v>22</v>
      </c>
      <c r="V98" s="42">
        <f>'17.PVH_Ex'!F99</f>
        <v>20</v>
      </c>
      <c r="W98" s="42">
        <f>'18.KT_Ex'!F99</f>
        <v>15</v>
      </c>
      <c r="X98" s="42">
        <f>'19.RK_Ex'!F99</f>
        <v>30.2</v>
      </c>
      <c r="Y98" s="42">
        <f>'20.MD_Ex'!F99</f>
        <v>4.5</v>
      </c>
      <c r="Z98" s="42">
        <f>'21.BM_Ex'!F99</f>
        <v>31</v>
      </c>
      <c r="AA98" s="42">
        <f>'22.ST_Ex'!F99</f>
        <v>25</v>
      </c>
      <c r="AB98" s="42">
        <f>'23.KE_Ex'!F99</f>
        <v>7</v>
      </c>
      <c r="AC98" s="42">
        <f>'24.PL_Ex'!F99</f>
        <v>18.7</v>
      </c>
      <c r="AD98" s="42">
        <f>'25.OM_Ex'!F99</f>
        <v>8.8000000000000007</v>
      </c>
      <c r="AE98" s="42">
        <f>'26.TB_Ex'!F99</f>
        <v>24.2</v>
      </c>
    </row>
    <row r="99" spans="1:31" s="43" customFormat="1" x14ac:dyDescent="0.25">
      <c r="A99" s="20"/>
      <c r="B99" s="20"/>
      <c r="C99" s="20">
        <v>61141</v>
      </c>
      <c r="D99" s="11" t="s">
        <v>69</v>
      </c>
      <c r="E99" s="49" t="s">
        <v>239</v>
      </c>
      <c r="F99" s="42">
        <f t="shared" si="1"/>
        <v>24.6</v>
      </c>
      <c r="G99" s="42">
        <f>'02.PP_Ex'!G100</f>
        <v>0</v>
      </c>
      <c r="H99" s="42">
        <f>'03.KD_Ex'!F100</f>
        <v>1</v>
      </c>
      <c r="I99" s="42">
        <f>'04.KC_Ex'!F100</f>
        <v>0</v>
      </c>
      <c r="J99" s="42">
        <f>'05.BT_Ex'!F100</f>
        <v>3</v>
      </c>
      <c r="K99" s="42">
        <f>'06.PV_Ex'!F100</f>
        <v>0</v>
      </c>
      <c r="L99" s="42">
        <f>'07.SR_Ex'!F100</f>
        <v>1.6</v>
      </c>
      <c r="M99" s="42">
        <f>'08.KT_Ex'!F100</f>
        <v>0</v>
      </c>
      <c r="N99" s="42">
        <f>'09.TK_Ex'!F100</f>
        <v>0</v>
      </c>
      <c r="O99" s="42">
        <f>'10.SV_Ex'!F100</f>
        <v>4</v>
      </c>
      <c r="P99" s="42">
        <f>'11.PS_Ex'!F100</f>
        <v>0</v>
      </c>
      <c r="Q99" s="42">
        <f>'12.KCh_Ex'!F100</f>
        <v>4</v>
      </c>
      <c r="R99" s="42">
        <f>'13.KS_Ex'!F100</f>
        <v>0</v>
      </c>
      <c r="S99" s="42">
        <f>'14.KP_Ex'!F100</f>
        <v>0</v>
      </c>
      <c r="T99" s="42">
        <f>'15.PSH_Ex'!F100</f>
        <v>0</v>
      </c>
      <c r="U99" s="42">
        <f>'16.KK_Ex'!F100</f>
        <v>1</v>
      </c>
      <c r="V99" s="42">
        <f>'17.PVH_Ex'!F100</f>
        <v>0</v>
      </c>
      <c r="W99" s="42">
        <f>'18.KT_Ex'!F100</f>
        <v>0</v>
      </c>
      <c r="X99" s="42">
        <f>'19.RK_Ex'!F100</f>
        <v>0</v>
      </c>
      <c r="Y99" s="42">
        <f>'20.MD_Ex'!F100</f>
        <v>0</v>
      </c>
      <c r="Z99" s="42">
        <f>'21.BM_Ex'!F100</f>
        <v>2</v>
      </c>
      <c r="AA99" s="42">
        <f>'22.ST_Ex'!F100</f>
        <v>0</v>
      </c>
      <c r="AB99" s="42">
        <f>'23.KE_Ex'!F100</f>
        <v>2</v>
      </c>
      <c r="AC99" s="42">
        <f>'24.PL_Ex'!F100</f>
        <v>1</v>
      </c>
      <c r="AD99" s="42">
        <f>'25.OM_Ex'!F100</f>
        <v>0</v>
      </c>
      <c r="AE99" s="42">
        <f>'26.TB_Ex'!F100</f>
        <v>5</v>
      </c>
    </row>
    <row r="100" spans="1:31" s="43" customFormat="1" x14ac:dyDescent="0.25">
      <c r="A100" s="20"/>
      <c r="B100" s="20"/>
      <c r="C100" s="20">
        <v>61142</v>
      </c>
      <c r="D100" s="11" t="s">
        <v>70</v>
      </c>
      <c r="E100" s="49" t="s">
        <v>240</v>
      </c>
      <c r="F100" s="42">
        <f t="shared" si="1"/>
        <v>724.2</v>
      </c>
      <c r="G100" s="42">
        <f>'02.PP_Ex'!G101</f>
        <v>60</v>
      </c>
      <c r="H100" s="42">
        <f>'03.KD_Ex'!F101</f>
        <v>30</v>
      </c>
      <c r="I100" s="42">
        <f>'04.KC_Ex'!F101</f>
        <v>25</v>
      </c>
      <c r="J100" s="42">
        <f>'05.BT_Ex'!F101</f>
        <v>15</v>
      </c>
      <c r="K100" s="42">
        <f>'06.PV_Ex'!F101</f>
        <v>4</v>
      </c>
      <c r="L100" s="42">
        <f>'07.SR_Ex'!F101</f>
        <v>95</v>
      </c>
      <c r="M100" s="42">
        <f>'08.KT_Ex'!F101</f>
        <v>12</v>
      </c>
      <c r="N100" s="42">
        <f>'09.TK_Ex'!F101</f>
        <v>60</v>
      </c>
      <c r="O100" s="42">
        <f>'10.SV_Ex'!F101</f>
        <v>10</v>
      </c>
      <c r="P100" s="42">
        <f>'11.PS_Ex'!F101</f>
        <v>4</v>
      </c>
      <c r="Q100" s="42">
        <f>'12.KCh_Ex'!F101</f>
        <v>52</v>
      </c>
      <c r="R100" s="42">
        <f>'13.KS_Ex'!F101</f>
        <v>40</v>
      </c>
      <c r="S100" s="42">
        <f>'14.KP_Ex'!F101</f>
        <v>98</v>
      </c>
      <c r="T100" s="42">
        <f>'15.PSH_Ex'!F101</f>
        <v>23.8</v>
      </c>
      <c r="U100" s="42">
        <f>'16.KK_Ex'!F101</f>
        <v>21</v>
      </c>
      <c r="V100" s="42">
        <f>'17.PVH_Ex'!F101</f>
        <v>20</v>
      </c>
      <c r="W100" s="42">
        <f>'18.KT_Ex'!F101</f>
        <v>15</v>
      </c>
      <c r="X100" s="42">
        <f>'19.RK_Ex'!F101</f>
        <v>30.2</v>
      </c>
      <c r="Y100" s="42">
        <f>'20.MD_Ex'!F101</f>
        <v>4.5</v>
      </c>
      <c r="Z100" s="42">
        <f>'21.BM_Ex'!F101</f>
        <v>29</v>
      </c>
      <c r="AA100" s="42">
        <f>'22.ST_Ex'!F101</f>
        <v>25</v>
      </c>
      <c r="AB100" s="42">
        <f>'23.KE_Ex'!F101</f>
        <v>5</v>
      </c>
      <c r="AC100" s="42">
        <f>'24.PL_Ex'!F101</f>
        <v>17.7</v>
      </c>
      <c r="AD100" s="42">
        <f>'25.OM_Ex'!F101</f>
        <v>8.8000000000000007</v>
      </c>
      <c r="AE100" s="42">
        <f>'26.TB_Ex'!F101</f>
        <v>19.2</v>
      </c>
    </row>
    <row r="101" spans="1:31" s="43" customFormat="1" x14ac:dyDescent="0.25">
      <c r="A101" s="20"/>
      <c r="B101" s="20">
        <v>6115</v>
      </c>
      <c r="C101" s="20"/>
      <c r="D101" s="11" t="s">
        <v>241</v>
      </c>
      <c r="E101" s="49" t="s">
        <v>242</v>
      </c>
      <c r="F101" s="42">
        <f t="shared" si="1"/>
        <v>1</v>
      </c>
      <c r="G101" s="42">
        <f>'02.PP_Ex'!G102</f>
        <v>0</v>
      </c>
      <c r="H101" s="42">
        <f>'03.KD_Ex'!F102</f>
        <v>0</v>
      </c>
      <c r="I101" s="42">
        <f>'04.KC_Ex'!F102</f>
        <v>0</v>
      </c>
      <c r="J101" s="42">
        <f>'05.BT_Ex'!F102</f>
        <v>0</v>
      </c>
      <c r="K101" s="42">
        <f>'06.PV_Ex'!F102</f>
        <v>1</v>
      </c>
      <c r="L101" s="42">
        <f>'07.SR_Ex'!F102</f>
        <v>0</v>
      </c>
      <c r="M101" s="42">
        <f>'08.KT_Ex'!F102</f>
        <v>0</v>
      </c>
      <c r="N101" s="42">
        <f>'09.TK_Ex'!F102</f>
        <v>0</v>
      </c>
      <c r="O101" s="42">
        <f>'10.SV_Ex'!F102</f>
        <v>0</v>
      </c>
      <c r="P101" s="42">
        <f>'11.PS_Ex'!F102</f>
        <v>0</v>
      </c>
      <c r="Q101" s="42">
        <f>'12.KCh_Ex'!F102</f>
        <v>0</v>
      </c>
      <c r="R101" s="42">
        <f>'13.KS_Ex'!F102</f>
        <v>0</v>
      </c>
      <c r="S101" s="42">
        <f>'14.KP_Ex'!F102</f>
        <v>0</v>
      </c>
      <c r="T101" s="42">
        <f>'15.PSH_Ex'!F102</f>
        <v>0</v>
      </c>
      <c r="U101" s="42">
        <f>'16.KK_Ex'!F102</f>
        <v>0</v>
      </c>
      <c r="V101" s="42">
        <f>'17.PVH_Ex'!F102</f>
        <v>0</v>
      </c>
      <c r="W101" s="42">
        <f>'18.KT_Ex'!F102</f>
        <v>0</v>
      </c>
      <c r="X101" s="42">
        <f>'19.RK_Ex'!F102</f>
        <v>0</v>
      </c>
      <c r="Y101" s="42">
        <f>'20.MD_Ex'!F102</f>
        <v>0</v>
      </c>
      <c r="Z101" s="42">
        <f>'21.BM_Ex'!F102</f>
        <v>0</v>
      </c>
      <c r="AA101" s="42">
        <f>'22.ST_Ex'!F102</f>
        <v>0</v>
      </c>
      <c r="AB101" s="42">
        <f>'23.KE_Ex'!F102</f>
        <v>0</v>
      </c>
      <c r="AC101" s="42">
        <f>'24.PL_Ex'!F102</f>
        <v>0</v>
      </c>
      <c r="AD101" s="42">
        <f>'25.OM_Ex'!F102</f>
        <v>0</v>
      </c>
      <c r="AE101" s="42">
        <f>'26.TB_Ex'!F102</f>
        <v>0</v>
      </c>
    </row>
    <row r="102" spans="1:31" s="43" customFormat="1" x14ac:dyDescent="0.25">
      <c r="A102" s="20"/>
      <c r="B102" s="20">
        <v>6198</v>
      </c>
      <c r="C102" s="20"/>
      <c r="D102" s="11" t="s">
        <v>71</v>
      </c>
      <c r="E102" s="49" t="s">
        <v>243</v>
      </c>
      <c r="F102" s="42">
        <f t="shared" si="1"/>
        <v>642</v>
      </c>
      <c r="G102" s="42">
        <f>'02.PP_Ex'!G103</f>
        <v>0</v>
      </c>
      <c r="H102" s="42">
        <f>'03.KD_Ex'!F103</f>
        <v>0</v>
      </c>
      <c r="I102" s="42">
        <f>'04.KC_Ex'!F103</f>
        <v>0</v>
      </c>
      <c r="J102" s="42">
        <f>'05.BT_Ex'!F103</f>
        <v>0</v>
      </c>
      <c r="K102" s="42">
        <f>'06.PV_Ex'!F103</f>
        <v>0</v>
      </c>
      <c r="L102" s="42">
        <f>'07.SR_Ex'!F103</f>
        <v>0</v>
      </c>
      <c r="M102" s="42">
        <f>'08.KT_Ex'!F103</f>
        <v>0</v>
      </c>
      <c r="N102" s="42">
        <f>'09.TK_Ex'!F103</f>
        <v>22</v>
      </c>
      <c r="O102" s="42">
        <f>'10.SV_Ex'!F103</f>
        <v>0</v>
      </c>
      <c r="P102" s="42">
        <f>'11.PS_Ex'!F103</f>
        <v>0</v>
      </c>
      <c r="Q102" s="42">
        <f>'12.KCh_Ex'!F103</f>
        <v>320</v>
      </c>
      <c r="R102" s="42">
        <f>'13.KS_Ex'!F103</f>
        <v>200</v>
      </c>
      <c r="S102" s="42">
        <f>'14.KP_Ex'!F103</f>
        <v>0</v>
      </c>
      <c r="T102" s="42">
        <f>'15.PSH_Ex'!F103</f>
        <v>0</v>
      </c>
      <c r="U102" s="42">
        <f>'16.KK_Ex'!F103</f>
        <v>0</v>
      </c>
      <c r="V102" s="42">
        <f>'17.PVH_Ex'!F103</f>
        <v>0</v>
      </c>
      <c r="W102" s="42">
        <f>'18.KT_Ex'!F103</f>
        <v>0</v>
      </c>
      <c r="X102" s="42">
        <f>'19.RK_Ex'!F103</f>
        <v>0</v>
      </c>
      <c r="Y102" s="42">
        <f>'20.MD_Ex'!F103</f>
        <v>0</v>
      </c>
      <c r="Z102" s="42">
        <f>'21.BM_Ex'!F103</f>
        <v>0</v>
      </c>
      <c r="AA102" s="42">
        <f>'22.ST_Ex'!F103</f>
        <v>0</v>
      </c>
      <c r="AB102" s="42">
        <f>'23.KE_Ex'!F103</f>
        <v>0</v>
      </c>
      <c r="AC102" s="42">
        <f>'24.PL_Ex'!F103</f>
        <v>0</v>
      </c>
      <c r="AD102" s="42">
        <f>'25.OM_Ex'!F103</f>
        <v>100</v>
      </c>
      <c r="AE102" s="42">
        <f>'26.TB_Ex'!F103</f>
        <v>0</v>
      </c>
    </row>
    <row r="103" spans="1:31" s="41" customFormat="1" x14ac:dyDescent="0.25">
      <c r="A103" s="29">
        <v>64</v>
      </c>
      <c r="B103" s="12"/>
      <c r="C103" s="12"/>
      <c r="D103" s="18" t="s">
        <v>72</v>
      </c>
      <c r="E103" s="50" t="s">
        <v>244</v>
      </c>
      <c r="F103" s="42">
        <f t="shared" si="1"/>
        <v>34090</v>
      </c>
      <c r="G103" s="42">
        <f>'02.PP_Ex'!G104</f>
        <v>6444.9999999999991</v>
      </c>
      <c r="H103" s="42">
        <f>'03.KD_Ex'!F104</f>
        <v>1595</v>
      </c>
      <c r="I103" s="42">
        <f>'04.KC_Ex'!F104</f>
        <v>1238</v>
      </c>
      <c r="J103" s="42">
        <f>'05.BT_Ex'!F104</f>
        <v>2172</v>
      </c>
      <c r="K103" s="42">
        <f>'06.PV_Ex'!F104</f>
        <v>1562</v>
      </c>
      <c r="L103" s="42">
        <f>'07.SR_Ex'!F104</f>
        <v>1678</v>
      </c>
      <c r="M103" s="42">
        <f>'08.KT_Ex'!F104</f>
        <v>1054</v>
      </c>
      <c r="N103" s="42">
        <f>'09.TK_Ex'!F104</f>
        <v>1365.0000000000002</v>
      </c>
      <c r="O103" s="42">
        <f>'10.SV_Ex'!F104</f>
        <v>1000</v>
      </c>
      <c r="P103" s="42">
        <f>'11.PS_Ex'!F104</f>
        <v>1089</v>
      </c>
      <c r="Q103" s="42">
        <f>'12.KCh_Ex'!F104</f>
        <v>950</v>
      </c>
      <c r="R103" s="42">
        <f>'13.KS_Ex'!F104</f>
        <v>1154</v>
      </c>
      <c r="S103" s="42">
        <f>'14.KP_Ex'!F104</f>
        <v>1257</v>
      </c>
      <c r="T103" s="42">
        <f>'15.PSH_Ex'!F104</f>
        <v>1314</v>
      </c>
      <c r="U103" s="42">
        <f>'16.KK_Ex'!F104</f>
        <v>870</v>
      </c>
      <c r="V103" s="42">
        <f>'17.PVH_Ex'!F104</f>
        <v>961</v>
      </c>
      <c r="W103" s="42">
        <f>'18.KT_Ex'!F104</f>
        <v>955</v>
      </c>
      <c r="X103" s="42">
        <f>'19.RK_Ex'!F104</f>
        <v>926.00000000000011</v>
      </c>
      <c r="Y103" s="42">
        <f>'20.MD_Ex'!F104</f>
        <v>856.99999999999989</v>
      </c>
      <c r="Z103" s="42">
        <f>'21.BM_Ex'!F104</f>
        <v>1259</v>
      </c>
      <c r="AA103" s="42">
        <f>'22.ST_Ex'!F104</f>
        <v>861</v>
      </c>
      <c r="AB103" s="42">
        <f>'23.KE_Ex'!F104</f>
        <v>798.00000000000011</v>
      </c>
      <c r="AC103" s="42">
        <f>'24.PL_Ex'!F104</f>
        <v>900.00000000000011</v>
      </c>
      <c r="AD103" s="42">
        <f>'25.OM_Ex'!F104</f>
        <v>785</v>
      </c>
      <c r="AE103" s="42">
        <f>'26.TB_Ex'!F104</f>
        <v>1045</v>
      </c>
    </row>
    <row r="104" spans="1:31" s="43" customFormat="1" x14ac:dyDescent="0.25">
      <c r="A104" s="20"/>
      <c r="B104" s="19">
        <v>6402</v>
      </c>
      <c r="C104" s="20"/>
      <c r="D104" s="11" t="s">
        <v>74</v>
      </c>
      <c r="E104" s="48" t="s">
        <v>250</v>
      </c>
      <c r="F104" s="42">
        <f t="shared" si="1"/>
        <v>19954.899999999998</v>
      </c>
      <c r="G104" s="42">
        <f>'02.PP_Ex'!G105</f>
        <v>1953.7</v>
      </c>
      <c r="H104" s="42">
        <f>'03.KD_Ex'!F105</f>
        <v>1115</v>
      </c>
      <c r="I104" s="42">
        <f>'04.KC_Ex'!F105</f>
        <v>730.4</v>
      </c>
      <c r="J104" s="42">
        <f>'05.BT_Ex'!F105</f>
        <v>1302.0999999999999</v>
      </c>
      <c r="K104" s="42">
        <f>'06.PV_Ex'!F105</f>
        <v>1029.5</v>
      </c>
      <c r="L104" s="42">
        <f>'07.SR_Ex'!F105</f>
        <v>1122.1999999999998</v>
      </c>
      <c r="M104" s="42">
        <f>'08.KT_Ex'!F105</f>
        <v>717.8</v>
      </c>
      <c r="N104" s="42">
        <f>'09.TK_Ex'!F105</f>
        <v>952.2</v>
      </c>
      <c r="O104" s="42">
        <f>'10.SV_Ex'!F105</f>
        <v>607.79999999999995</v>
      </c>
      <c r="P104" s="42">
        <f>'11.PS_Ex'!F105</f>
        <v>679.9</v>
      </c>
      <c r="Q104" s="42">
        <f>'12.KCh_Ex'!F105</f>
        <v>599.5</v>
      </c>
      <c r="R104" s="42">
        <f>'13.KS_Ex'!F105</f>
        <v>732.2</v>
      </c>
      <c r="S104" s="42">
        <f>'14.KP_Ex'!F105</f>
        <v>899.6</v>
      </c>
      <c r="T104" s="42">
        <f>'15.PSH_Ex'!F105</f>
        <v>938.1</v>
      </c>
      <c r="U104" s="42">
        <f>'16.KK_Ex'!F105</f>
        <v>551.79999999999995</v>
      </c>
      <c r="V104" s="42">
        <f>'17.PVH_Ex'!F105</f>
        <v>605.4</v>
      </c>
      <c r="W104" s="42">
        <f>'18.KT_Ex'!F105</f>
        <v>564</v>
      </c>
      <c r="X104" s="42">
        <f>'19.RK_Ex'!F105</f>
        <v>592.40000000000009</v>
      </c>
      <c r="Y104" s="42">
        <f>'20.MD_Ex'!F105</f>
        <v>581.79999999999995</v>
      </c>
      <c r="Z104" s="42">
        <f>'21.BM_Ex'!F105</f>
        <v>874</v>
      </c>
      <c r="AA104" s="42">
        <f>'22.ST_Ex'!F105</f>
        <v>545.1</v>
      </c>
      <c r="AB104" s="42">
        <f>'23.KE_Ex'!F105</f>
        <v>532.1</v>
      </c>
      <c r="AC104" s="42">
        <f>'24.PL_Ex'!F105</f>
        <v>568</v>
      </c>
      <c r="AD104" s="42">
        <f>'25.OM_Ex'!F105</f>
        <v>517.4</v>
      </c>
      <c r="AE104" s="42">
        <f>'26.TB_Ex'!F105</f>
        <v>642.9</v>
      </c>
    </row>
    <row r="105" spans="1:31" s="43" customFormat="1" x14ac:dyDescent="0.25">
      <c r="A105" s="20"/>
      <c r="B105" s="19"/>
      <c r="C105" s="20">
        <v>64021</v>
      </c>
      <c r="D105" s="11" t="s">
        <v>75</v>
      </c>
      <c r="E105" s="49" t="s">
        <v>251</v>
      </c>
      <c r="F105" s="42">
        <f t="shared" si="1"/>
        <v>16938.5</v>
      </c>
      <c r="G105" s="42">
        <f>'02.PP_Ex'!G106</f>
        <v>1593.7</v>
      </c>
      <c r="H105" s="42">
        <f>'03.KD_Ex'!F106</f>
        <v>944.2</v>
      </c>
      <c r="I105" s="42">
        <f>'04.KC_Ex'!F106</f>
        <v>642.79999999999995</v>
      </c>
      <c r="J105" s="42">
        <f>'05.BT_Ex'!F106</f>
        <v>1124</v>
      </c>
      <c r="K105" s="42">
        <f>'06.PV_Ex'!F106</f>
        <v>915.3</v>
      </c>
      <c r="L105" s="42">
        <f>'07.SR_Ex'!F106</f>
        <v>954</v>
      </c>
      <c r="M105" s="42">
        <f>'08.KT_Ex'!F106</f>
        <v>630.6</v>
      </c>
      <c r="N105" s="42">
        <f>'09.TK_Ex'!F106</f>
        <v>788</v>
      </c>
      <c r="O105" s="42">
        <f>'10.SV_Ex'!F106</f>
        <v>535.5</v>
      </c>
      <c r="P105" s="42">
        <f>'11.PS_Ex'!F106</f>
        <v>592</v>
      </c>
      <c r="Q105" s="42">
        <f>'12.KCh_Ex'!F106</f>
        <v>516.9</v>
      </c>
      <c r="R105" s="42">
        <f>'13.KS_Ex'!F106</f>
        <v>595.9</v>
      </c>
      <c r="S105" s="42">
        <f>'14.KP_Ex'!F106</f>
        <v>790</v>
      </c>
      <c r="T105" s="42">
        <f>'15.PSH_Ex'!F106</f>
        <v>833.7</v>
      </c>
      <c r="U105" s="42">
        <f>'16.KK_Ex'!F106</f>
        <v>441</v>
      </c>
      <c r="V105" s="42">
        <f>'17.PVH_Ex'!F106</f>
        <v>498</v>
      </c>
      <c r="W105" s="42">
        <f>'18.KT_Ex'!F106</f>
        <v>474</v>
      </c>
      <c r="X105" s="42">
        <f>'19.RK_Ex'!F106</f>
        <v>535.70000000000005</v>
      </c>
      <c r="Y105" s="42">
        <f>'20.MD_Ex'!F106</f>
        <v>504.9</v>
      </c>
      <c r="Z105" s="42">
        <f>'21.BM_Ex'!F106</f>
        <v>710</v>
      </c>
      <c r="AA105" s="42">
        <f>'22.ST_Ex'!F106</f>
        <v>429.2</v>
      </c>
      <c r="AB105" s="42">
        <f>'23.KE_Ex'!F106</f>
        <v>398.5</v>
      </c>
      <c r="AC105" s="42">
        <f>'24.PL_Ex'!F106</f>
        <v>487.1</v>
      </c>
      <c r="AD105" s="42">
        <f>'25.OM_Ex'!F106</f>
        <v>453</v>
      </c>
      <c r="AE105" s="42">
        <f>'26.TB_Ex'!F106</f>
        <v>550.5</v>
      </c>
    </row>
    <row r="106" spans="1:31" s="43" customFormat="1" x14ac:dyDescent="0.25">
      <c r="A106" s="20"/>
      <c r="B106" s="19"/>
      <c r="C106" s="20">
        <v>64022</v>
      </c>
      <c r="D106" s="11" t="s">
        <v>76</v>
      </c>
      <c r="E106" s="49" t="s">
        <v>252</v>
      </c>
      <c r="F106" s="42">
        <f t="shared" si="1"/>
        <v>2991.9</v>
      </c>
      <c r="G106" s="42">
        <f>'02.PP_Ex'!G107</f>
        <v>360</v>
      </c>
      <c r="H106" s="42">
        <f>'03.KD_Ex'!F107</f>
        <v>170.8</v>
      </c>
      <c r="I106" s="42">
        <f>'04.KC_Ex'!F107</f>
        <v>87.6</v>
      </c>
      <c r="J106" s="42">
        <f>'05.BT_Ex'!F107</f>
        <v>178</v>
      </c>
      <c r="K106" s="42">
        <f>'06.PV_Ex'!F107</f>
        <v>114.2</v>
      </c>
      <c r="L106" s="42">
        <f>'07.SR_Ex'!F107</f>
        <v>165.1</v>
      </c>
      <c r="M106" s="42">
        <f>'08.KT_Ex'!F107</f>
        <v>86.9</v>
      </c>
      <c r="N106" s="42">
        <f>'09.TK_Ex'!F107</f>
        <v>164.1</v>
      </c>
      <c r="O106" s="42">
        <f>'10.SV_Ex'!F107</f>
        <v>72.3</v>
      </c>
      <c r="P106" s="42">
        <f>'11.PS_Ex'!F107</f>
        <v>87.9</v>
      </c>
      <c r="Q106" s="42">
        <f>'12.KCh_Ex'!F107</f>
        <v>82.6</v>
      </c>
      <c r="R106" s="42">
        <f>'13.KS_Ex'!F107</f>
        <v>135.30000000000001</v>
      </c>
      <c r="S106" s="42">
        <f>'14.KP_Ex'!F107</f>
        <v>109.5</v>
      </c>
      <c r="T106" s="42">
        <f>'15.PSH_Ex'!F107</f>
        <v>104.4</v>
      </c>
      <c r="U106" s="42">
        <f>'16.KK_Ex'!F107</f>
        <v>107</v>
      </c>
      <c r="V106" s="42">
        <f>'17.PVH_Ex'!F107</f>
        <v>105.4</v>
      </c>
      <c r="W106" s="42">
        <f>'18.KT_Ex'!F107</f>
        <v>88</v>
      </c>
      <c r="X106" s="42">
        <f>'19.RK_Ex'!F107</f>
        <v>55</v>
      </c>
      <c r="Y106" s="42">
        <f>'20.MD_Ex'!F107</f>
        <v>75.099999999999994</v>
      </c>
      <c r="Z106" s="42">
        <f>'21.BM_Ex'!F107</f>
        <v>162</v>
      </c>
      <c r="AA106" s="42">
        <f>'22.ST_Ex'!F107</f>
        <v>114.4</v>
      </c>
      <c r="AB106" s="42">
        <f>'23.KE_Ex'!F107</f>
        <v>132</v>
      </c>
      <c r="AC106" s="42">
        <f>'24.PL_Ex'!F107</f>
        <v>78.900000000000006</v>
      </c>
      <c r="AD106" s="42">
        <f>'25.OM_Ex'!F107</f>
        <v>63</v>
      </c>
      <c r="AE106" s="42">
        <f>'26.TB_Ex'!F107</f>
        <v>92.4</v>
      </c>
    </row>
    <row r="107" spans="1:31" s="43" customFormat="1" x14ac:dyDescent="0.25">
      <c r="A107" s="20"/>
      <c r="B107" s="19"/>
      <c r="C107" s="20">
        <v>64023</v>
      </c>
      <c r="D107" s="11" t="s">
        <v>77</v>
      </c>
      <c r="E107" s="49" t="s">
        <v>253</v>
      </c>
      <c r="F107" s="42">
        <f t="shared" si="1"/>
        <v>0</v>
      </c>
      <c r="G107" s="42">
        <f>'02.PP_Ex'!G108</f>
        <v>0</v>
      </c>
      <c r="H107" s="42">
        <f>'03.KD_Ex'!F108</f>
        <v>0</v>
      </c>
      <c r="I107" s="42">
        <f>'04.KC_Ex'!F108</f>
        <v>0</v>
      </c>
      <c r="J107" s="42">
        <f>'05.BT_Ex'!F108</f>
        <v>0</v>
      </c>
      <c r="K107" s="42">
        <f>'06.PV_Ex'!F108</f>
        <v>0</v>
      </c>
      <c r="L107" s="42">
        <f>'07.SR_Ex'!F108</f>
        <v>0</v>
      </c>
      <c r="M107" s="42">
        <f>'08.KT_Ex'!F108</f>
        <v>0</v>
      </c>
      <c r="N107" s="42">
        <f>'09.TK_Ex'!F108</f>
        <v>0</v>
      </c>
      <c r="O107" s="42">
        <f>'10.SV_Ex'!F108</f>
        <v>0</v>
      </c>
      <c r="P107" s="42">
        <f>'11.PS_Ex'!F108</f>
        <v>0</v>
      </c>
      <c r="Q107" s="42">
        <f>'12.KCh_Ex'!F108</f>
        <v>0</v>
      </c>
      <c r="R107" s="42">
        <f>'13.KS_Ex'!F108</f>
        <v>0</v>
      </c>
      <c r="S107" s="42">
        <f>'14.KP_Ex'!F108</f>
        <v>0</v>
      </c>
      <c r="T107" s="42">
        <f>'15.PSH_Ex'!F108</f>
        <v>0</v>
      </c>
      <c r="U107" s="42">
        <f>'16.KK_Ex'!F108</f>
        <v>0</v>
      </c>
      <c r="V107" s="42">
        <f>'17.PVH_Ex'!F108</f>
        <v>0</v>
      </c>
      <c r="W107" s="42">
        <f>'18.KT_Ex'!F108</f>
        <v>0</v>
      </c>
      <c r="X107" s="42">
        <f>'19.RK_Ex'!F108</f>
        <v>0</v>
      </c>
      <c r="Y107" s="42">
        <f>'20.MD_Ex'!F108</f>
        <v>0</v>
      </c>
      <c r="Z107" s="42">
        <f>'21.BM_Ex'!F108</f>
        <v>0</v>
      </c>
      <c r="AA107" s="42">
        <f>'22.ST_Ex'!F108</f>
        <v>0</v>
      </c>
      <c r="AB107" s="42">
        <f>'23.KE_Ex'!F108</f>
        <v>0</v>
      </c>
      <c r="AC107" s="42">
        <f>'24.PL_Ex'!F108</f>
        <v>0</v>
      </c>
      <c r="AD107" s="42">
        <f>'25.OM_Ex'!F108</f>
        <v>0</v>
      </c>
      <c r="AE107" s="42">
        <f>'26.TB_Ex'!F108</f>
        <v>0</v>
      </c>
    </row>
    <row r="108" spans="1:31" s="43" customFormat="1" x14ac:dyDescent="0.25">
      <c r="A108" s="20"/>
      <c r="B108" s="19"/>
      <c r="C108" s="20">
        <v>64026</v>
      </c>
      <c r="D108" s="11" t="s">
        <v>78</v>
      </c>
      <c r="E108" s="49" t="s">
        <v>254</v>
      </c>
      <c r="F108" s="42">
        <f t="shared" si="1"/>
        <v>22.599999999999998</v>
      </c>
      <c r="G108" s="42">
        <f>'02.PP_Ex'!G109</f>
        <v>0</v>
      </c>
      <c r="H108" s="42">
        <f>'03.KD_Ex'!F109</f>
        <v>0</v>
      </c>
      <c r="I108" s="42">
        <f>'04.KC_Ex'!F109</f>
        <v>0</v>
      </c>
      <c r="J108" s="42">
        <f>'05.BT_Ex'!F109</f>
        <v>0</v>
      </c>
      <c r="K108" s="42">
        <f>'06.PV_Ex'!F109</f>
        <v>0</v>
      </c>
      <c r="L108" s="42">
        <f>'07.SR_Ex'!F109</f>
        <v>3.1</v>
      </c>
      <c r="M108" s="42">
        <f>'08.KT_Ex'!F109</f>
        <v>0</v>
      </c>
      <c r="N108" s="42">
        <f>'09.TK_Ex'!F109</f>
        <v>0</v>
      </c>
      <c r="O108" s="42">
        <f>'10.SV_Ex'!F109</f>
        <v>0</v>
      </c>
      <c r="P108" s="42">
        <f>'11.PS_Ex'!F109</f>
        <v>0</v>
      </c>
      <c r="Q108" s="42">
        <f>'12.KCh_Ex'!F109</f>
        <v>0</v>
      </c>
      <c r="R108" s="42">
        <f>'13.KS_Ex'!F109</f>
        <v>0</v>
      </c>
      <c r="S108" s="42">
        <f>'14.KP_Ex'!F109</f>
        <v>0</v>
      </c>
      <c r="T108" s="42">
        <f>'15.PSH_Ex'!F109</f>
        <v>0</v>
      </c>
      <c r="U108" s="42">
        <f>'16.KK_Ex'!F109</f>
        <v>3.8</v>
      </c>
      <c r="V108" s="42">
        <f>'17.PVH_Ex'!F109</f>
        <v>2</v>
      </c>
      <c r="W108" s="42">
        <f>'18.KT_Ex'!F109</f>
        <v>2</v>
      </c>
      <c r="X108" s="42">
        <f>'19.RK_Ex'!F109</f>
        <v>1.7</v>
      </c>
      <c r="Y108" s="42">
        <f>'20.MD_Ex'!F109</f>
        <v>1.8</v>
      </c>
      <c r="Z108" s="42">
        <f>'21.BM_Ex'!F109</f>
        <v>2</v>
      </c>
      <c r="AA108" s="42">
        <f>'22.ST_Ex'!F109</f>
        <v>1.4</v>
      </c>
      <c r="AB108" s="42">
        <f>'23.KE_Ex'!F109</f>
        <v>1.6</v>
      </c>
      <c r="AC108" s="42">
        <f>'24.PL_Ex'!F109</f>
        <v>1.8</v>
      </c>
      <c r="AD108" s="42">
        <f>'25.OM_Ex'!F109</f>
        <v>1.4</v>
      </c>
      <c r="AE108" s="42">
        <f>'26.TB_Ex'!F109</f>
        <v>0</v>
      </c>
    </row>
    <row r="109" spans="1:31" s="43" customFormat="1" x14ac:dyDescent="0.25">
      <c r="A109" s="27"/>
      <c r="B109" s="28"/>
      <c r="C109" s="20">
        <v>64027</v>
      </c>
      <c r="D109" s="11" t="s">
        <v>79</v>
      </c>
      <c r="E109" s="49" t="s">
        <v>255</v>
      </c>
      <c r="F109" s="42">
        <f t="shared" si="1"/>
        <v>0</v>
      </c>
      <c r="G109" s="42">
        <f>'02.PP_Ex'!G110</f>
        <v>0</v>
      </c>
      <c r="H109" s="42">
        <f>'03.KD_Ex'!F110</f>
        <v>0</v>
      </c>
      <c r="I109" s="42">
        <f>'04.KC_Ex'!F110</f>
        <v>0</v>
      </c>
      <c r="J109" s="42">
        <f>'05.BT_Ex'!F110</f>
        <v>0</v>
      </c>
      <c r="K109" s="42">
        <f>'06.PV_Ex'!F110</f>
        <v>0</v>
      </c>
      <c r="L109" s="42">
        <f>'07.SR_Ex'!F110</f>
        <v>0</v>
      </c>
      <c r="M109" s="42">
        <f>'08.KT_Ex'!F110</f>
        <v>0</v>
      </c>
      <c r="N109" s="42">
        <f>'09.TK_Ex'!F110</f>
        <v>0</v>
      </c>
      <c r="O109" s="42">
        <f>'10.SV_Ex'!F110</f>
        <v>0</v>
      </c>
      <c r="P109" s="42">
        <f>'11.PS_Ex'!F110</f>
        <v>0</v>
      </c>
      <c r="Q109" s="42">
        <f>'12.KCh_Ex'!F110</f>
        <v>0</v>
      </c>
      <c r="R109" s="42">
        <f>'13.KS_Ex'!F110</f>
        <v>0</v>
      </c>
      <c r="S109" s="42">
        <f>'14.KP_Ex'!F110</f>
        <v>0</v>
      </c>
      <c r="T109" s="42">
        <f>'15.PSH_Ex'!F110</f>
        <v>0</v>
      </c>
      <c r="U109" s="42">
        <f>'16.KK_Ex'!F110</f>
        <v>0</v>
      </c>
      <c r="V109" s="42">
        <f>'17.PVH_Ex'!F110</f>
        <v>0</v>
      </c>
      <c r="W109" s="42">
        <f>'18.KT_Ex'!F110</f>
        <v>0</v>
      </c>
      <c r="X109" s="42">
        <f>'19.RK_Ex'!F110</f>
        <v>0</v>
      </c>
      <c r="Y109" s="42">
        <f>'20.MD_Ex'!F110</f>
        <v>0</v>
      </c>
      <c r="Z109" s="42">
        <f>'21.BM_Ex'!F110</f>
        <v>0</v>
      </c>
      <c r="AA109" s="42">
        <f>'22.ST_Ex'!F110</f>
        <v>0</v>
      </c>
      <c r="AB109" s="42">
        <f>'23.KE_Ex'!F110</f>
        <v>0</v>
      </c>
      <c r="AC109" s="42">
        <f>'24.PL_Ex'!F110</f>
        <v>0</v>
      </c>
      <c r="AD109" s="42">
        <f>'25.OM_Ex'!F110</f>
        <v>0</v>
      </c>
      <c r="AE109" s="42">
        <f>'26.TB_Ex'!F110</f>
        <v>0</v>
      </c>
    </row>
    <row r="110" spans="1:31" s="43" customFormat="1" x14ac:dyDescent="0.25">
      <c r="A110" s="27"/>
      <c r="B110" s="28"/>
      <c r="C110" s="20">
        <v>64028</v>
      </c>
      <c r="D110" s="11" t="s">
        <v>80</v>
      </c>
      <c r="E110" s="49" t="s">
        <v>256</v>
      </c>
      <c r="F110" s="42">
        <f t="shared" si="1"/>
        <v>1.9000000000000001</v>
      </c>
      <c r="G110" s="42">
        <f>'02.PP_Ex'!G111</f>
        <v>0</v>
      </c>
      <c r="H110" s="42">
        <f>'03.KD_Ex'!F111</f>
        <v>0</v>
      </c>
      <c r="I110" s="42">
        <f>'04.KC_Ex'!F111</f>
        <v>0</v>
      </c>
      <c r="J110" s="42">
        <f>'05.BT_Ex'!F111</f>
        <v>0.1</v>
      </c>
      <c r="K110" s="42">
        <f>'06.PV_Ex'!F111</f>
        <v>0</v>
      </c>
      <c r="L110" s="42">
        <f>'07.SR_Ex'!F111</f>
        <v>0</v>
      </c>
      <c r="M110" s="42">
        <f>'08.KT_Ex'!F111</f>
        <v>0.3</v>
      </c>
      <c r="N110" s="42">
        <f>'09.TK_Ex'!F111</f>
        <v>0.1</v>
      </c>
      <c r="O110" s="42">
        <f>'10.SV_Ex'!F111</f>
        <v>0</v>
      </c>
      <c r="P110" s="42">
        <f>'11.PS_Ex'!F111</f>
        <v>0</v>
      </c>
      <c r="Q110" s="42">
        <f>'12.KCh_Ex'!F111</f>
        <v>0</v>
      </c>
      <c r="R110" s="42">
        <f>'13.KS_Ex'!F111</f>
        <v>1</v>
      </c>
      <c r="S110" s="42">
        <f>'14.KP_Ex'!F111</f>
        <v>0.1</v>
      </c>
      <c r="T110" s="42">
        <f>'15.PSH_Ex'!F111</f>
        <v>0</v>
      </c>
      <c r="U110" s="42">
        <f>'16.KK_Ex'!F111</f>
        <v>0</v>
      </c>
      <c r="V110" s="42">
        <f>'17.PVH_Ex'!F111</f>
        <v>0</v>
      </c>
      <c r="W110" s="42">
        <f>'18.KT_Ex'!F111</f>
        <v>0</v>
      </c>
      <c r="X110" s="42">
        <f>'19.RK_Ex'!F111</f>
        <v>0</v>
      </c>
      <c r="Y110" s="42">
        <f>'20.MD_Ex'!F111</f>
        <v>0</v>
      </c>
      <c r="Z110" s="42">
        <f>'21.BM_Ex'!F111</f>
        <v>0</v>
      </c>
      <c r="AA110" s="42">
        <f>'22.ST_Ex'!F111</f>
        <v>0.1</v>
      </c>
      <c r="AB110" s="42">
        <f>'23.KE_Ex'!F111</f>
        <v>0</v>
      </c>
      <c r="AC110" s="42">
        <f>'24.PL_Ex'!F111</f>
        <v>0.2</v>
      </c>
      <c r="AD110" s="42">
        <f>'25.OM_Ex'!F111</f>
        <v>0</v>
      </c>
      <c r="AE110" s="42">
        <f>'26.TB_Ex'!F111</f>
        <v>0</v>
      </c>
    </row>
    <row r="111" spans="1:31" s="43" customFormat="1" x14ac:dyDescent="0.25">
      <c r="A111" s="25"/>
      <c r="B111" s="26">
        <v>6403</v>
      </c>
      <c r="C111" s="25"/>
      <c r="D111" s="11" t="s">
        <v>257</v>
      </c>
      <c r="E111" s="48" t="s">
        <v>258</v>
      </c>
      <c r="F111" s="42">
        <f t="shared" si="1"/>
        <v>668.9</v>
      </c>
      <c r="G111" s="42">
        <f>'02.PP_Ex'!G112</f>
        <v>300</v>
      </c>
      <c r="H111" s="42">
        <f>'03.KD_Ex'!F112</f>
        <v>30</v>
      </c>
      <c r="I111" s="42">
        <f>'04.KC_Ex'!F112</f>
        <v>15</v>
      </c>
      <c r="J111" s="42">
        <f>'05.BT_Ex'!F112</f>
        <v>21</v>
      </c>
      <c r="K111" s="42">
        <f>'06.PV_Ex'!F112</f>
        <v>7.7</v>
      </c>
      <c r="L111" s="42">
        <f>'07.SR_Ex'!F112</f>
        <v>43.4</v>
      </c>
      <c r="M111" s="42">
        <f>'08.KT_Ex'!F112</f>
        <v>28</v>
      </c>
      <c r="N111" s="42">
        <f>'09.TK_Ex'!F112</f>
        <v>0</v>
      </c>
      <c r="O111" s="42">
        <f>'10.SV_Ex'!F112</f>
        <v>20</v>
      </c>
      <c r="P111" s="42">
        <f>'11.PS_Ex'!F112</f>
        <v>0</v>
      </c>
      <c r="Q111" s="42">
        <f>'12.KCh_Ex'!F112</f>
        <v>4.3</v>
      </c>
      <c r="R111" s="42">
        <f>'13.KS_Ex'!F112</f>
        <v>5</v>
      </c>
      <c r="S111" s="42">
        <f>'14.KP_Ex'!F112</f>
        <v>20</v>
      </c>
      <c r="T111" s="42">
        <f>'15.PSH_Ex'!F112</f>
        <v>14</v>
      </c>
      <c r="U111" s="42">
        <f>'16.KK_Ex'!F112</f>
        <v>1.5</v>
      </c>
      <c r="V111" s="42">
        <f>'17.PVH_Ex'!F112</f>
        <v>20</v>
      </c>
      <c r="W111" s="42">
        <f>'18.KT_Ex'!F112</f>
        <v>9</v>
      </c>
      <c r="X111" s="42">
        <f>'19.RK_Ex'!F112</f>
        <v>72.8</v>
      </c>
      <c r="Y111" s="42">
        <f>'20.MD_Ex'!F112</f>
        <v>0</v>
      </c>
      <c r="Z111" s="42">
        <f>'21.BM_Ex'!F112</f>
        <v>20</v>
      </c>
      <c r="AA111" s="42">
        <f>'22.ST_Ex'!F112</f>
        <v>10</v>
      </c>
      <c r="AB111" s="42">
        <f>'23.KE_Ex'!F112</f>
        <v>0</v>
      </c>
      <c r="AC111" s="42">
        <f>'24.PL_Ex'!F112</f>
        <v>10.199999999999999</v>
      </c>
      <c r="AD111" s="42">
        <f>'25.OM_Ex'!F112</f>
        <v>0</v>
      </c>
      <c r="AE111" s="42">
        <f>'26.TB_Ex'!F112</f>
        <v>17</v>
      </c>
    </row>
    <row r="112" spans="1:31" s="43" customFormat="1" x14ac:dyDescent="0.25">
      <c r="A112" s="25"/>
      <c r="B112" s="26"/>
      <c r="C112" s="25">
        <v>64031</v>
      </c>
      <c r="D112" s="11" t="s">
        <v>259</v>
      </c>
      <c r="E112" s="48" t="s">
        <v>260</v>
      </c>
      <c r="F112" s="42">
        <f t="shared" si="1"/>
        <v>0</v>
      </c>
      <c r="G112" s="42">
        <f>'02.PP_Ex'!G113</f>
        <v>0</v>
      </c>
      <c r="H112" s="42">
        <f>'03.KD_Ex'!F113</f>
        <v>0</v>
      </c>
      <c r="I112" s="42">
        <f>'04.KC_Ex'!F113</f>
        <v>0</v>
      </c>
      <c r="J112" s="42">
        <f>'05.BT_Ex'!F113</f>
        <v>0</v>
      </c>
      <c r="K112" s="42">
        <f>'06.PV_Ex'!F113</f>
        <v>0</v>
      </c>
      <c r="L112" s="42">
        <f>'07.SR_Ex'!F113</f>
        <v>0</v>
      </c>
      <c r="M112" s="42">
        <f>'08.KT_Ex'!F113</f>
        <v>0</v>
      </c>
      <c r="N112" s="42">
        <f>'09.TK_Ex'!F113</f>
        <v>0</v>
      </c>
      <c r="O112" s="42">
        <f>'10.SV_Ex'!F113</f>
        <v>0</v>
      </c>
      <c r="P112" s="42">
        <f>'11.PS_Ex'!F113</f>
        <v>0</v>
      </c>
      <c r="Q112" s="42">
        <f>'12.KCh_Ex'!F113</f>
        <v>0</v>
      </c>
      <c r="R112" s="42">
        <f>'13.KS_Ex'!F113</f>
        <v>0</v>
      </c>
      <c r="S112" s="42">
        <f>'14.KP_Ex'!F113</f>
        <v>0</v>
      </c>
      <c r="T112" s="42">
        <f>'15.PSH_Ex'!F113</f>
        <v>0</v>
      </c>
      <c r="U112" s="42">
        <f>'16.KK_Ex'!F113</f>
        <v>0</v>
      </c>
      <c r="V112" s="42">
        <f>'17.PVH_Ex'!F113</f>
        <v>0</v>
      </c>
      <c r="W112" s="42">
        <f>'18.KT_Ex'!F113</f>
        <v>0</v>
      </c>
      <c r="X112" s="42">
        <f>'19.RK_Ex'!F113</f>
        <v>0</v>
      </c>
      <c r="Y112" s="42">
        <f>'20.MD_Ex'!F113</f>
        <v>0</v>
      </c>
      <c r="Z112" s="42">
        <f>'21.BM_Ex'!F113</f>
        <v>0</v>
      </c>
      <c r="AA112" s="42">
        <f>'22.ST_Ex'!F113</f>
        <v>0</v>
      </c>
      <c r="AB112" s="42">
        <f>'23.KE_Ex'!F113</f>
        <v>0</v>
      </c>
      <c r="AC112" s="42">
        <f>'24.PL_Ex'!F113</f>
        <v>0</v>
      </c>
      <c r="AD112" s="42">
        <f>'25.OM_Ex'!F113</f>
        <v>0</v>
      </c>
      <c r="AE112" s="42">
        <f>'26.TB_Ex'!F113</f>
        <v>0</v>
      </c>
    </row>
    <row r="113" spans="1:31" s="43" customFormat="1" x14ac:dyDescent="0.25">
      <c r="A113" s="25"/>
      <c r="B113" s="26"/>
      <c r="C113" s="25">
        <v>64032</v>
      </c>
      <c r="D113" s="11" t="s">
        <v>261</v>
      </c>
      <c r="E113" s="48" t="s">
        <v>262</v>
      </c>
      <c r="F113" s="42">
        <f t="shared" si="1"/>
        <v>0</v>
      </c>
      <c r="G113" s="42">
        <f>'02.PP_Ex'!G114</f>
        <v>0</v>
      </c>
      <c r="H113" s="42">
        <f>'03.KD_Ex'!F114</f>
        <v>0</v>
      </c>
      <c r="I113" s="42">
        <f>'04.KC_Ex'!F114</f>
        <v>0</v>
      </c>
      <c r="J113" s="42">
        <f>'05.BT_Ex'!F114</f>
        <v>0</v>
      </c>
      <c r="K113" s="42">
        <f>'06.PV_Ex'!F114</f>
        <v>0</v>
      </c>
      <c r="L113" s="42">
        <f>'07.SR_Ex'!F114</f>
        <v>0</v>
      </c>
      <c r="M113" s="42">
        <f>'08.KT_Ex'!F114</f>
        <v>0</v>
      </c>
      <c r="N113" s="42">
        <f>'09.TK_Ex'!F114</f>
        <v>0</v>
      </c>
      <c r="O113" s="42">
        <f>'10.SV_Ex'!F114</f>
        <v>0</v>
      </c>
      <c r="P113" s="42">
        <f>'11.PS_Ex'!F114</f>
        <v>0</v>
      </c>
      <c r="Q113" s="42">
        <f>'12.KCh_Ex'!F114</f>
        <v>0</v>
      </c>
      <c r="R113" s="42">
        <f>'13.KS_Ex'!F114</f>
        <v>0</v>
      </c>
      <c r="S113" s="42">
        <f>'14.KP_Ex'!F114</f>
        <v>0</v>
      </c>
      <c r="T113" s="42">
        <f>'15.PSH_Ex'!F114</f>
        <v>0</v>
      </c>
      <c r="U113" s="42">
        <f>'16.KK_Ex'!F114</f>
        <v>0</v>
      </c>
      <c r="V113" s="42">
        <f>'17.PVH_Ex'!F114</f>
        <v>0</v>
      </c>
      <c r="W113" s="42">
        <f>'18.KT_Ex'!F114</f>
        <v>0</v>
      </c>
      <c r="X113" s="42">
        <f>'19.RK_Ex'!F114</f>
        <v>0</v>
      </c>
      <c r="Y113" s="42">
        <f>'20.MD_Ex'!F114</f>
        <v>0</v>
      </c>
      <c r="Z113" s="42">
        <f>'21.BM_Ex'!F114</f>
        <v>0</v>
      </c>
      <c r="AA113" s="42">
        <f>'22.ST_Ex'!F114</f>
        <v>0</v>
      </c>
      <c r="AB113" s="42">
        <f>'23.KE_Ex'!F114</f>
        <v>0</v>
      </c>
      <c r="AC113" s="42">
        <f>'24.PL_Ex'!F114</f>
        <v>0</v>
      </c>
      <c r="AD113" s="42">
        <f>'25.OM_Ex'!F114</f>
        <v>0</v>
      </c>
      <c r="AE113" s="42">
        <f>'26.TB_Ex'!F114</f>
        <v>0</v>
      </c>
    </row>
    <row r="114" spans="1:31" s="43" customFormat="1" x14ac:dyDescent="0.25">
      <c r="A114" s="25"/>
      <c r="B114" s="26"/>
      <c r="C114" s="25">
        <v>64033</v>
      </c>
      <c r="D114" s="11" t="s">
        <v>263</v>
      </c>
      <c r="E114" s="48" t="s">
        <v>264</v>
      </c>
      <c r="F114" s="42">
        <f t="shared" si="1"/>
        <v>668.9</v>
      </c>
      <c r="G114" s="42">
        <f>'02.PP_Ex'!G115</f>
        <v>300</v>
      </c>
      <c r="H114" s="42">
        <f>'03.KD_Ex'!F115</f>
        <v>30</v>
      </c>
      <c r="I114" s="42">
        <f>'04.KC_Ex'!F115</f>
        <v>15</v>
      </c>
      <c r="J114" s="42">
        <f>'05.BT_Ex'!F115</f>
        <v>21</v>
      </c>
      <c r="K114" s="42">
        <f>'06.PV_Ex'!F115</f>
        <v>7.7</v>
      </c>
      <c r="L114" s="42">
        <f>'07.SR_Ex'!F115</f>
        <v>43.4</v>
      </c>
      <c r="M114" s="42">
        <f>'08.KT_Ex'!F115</f>
        <v>28</v>
      </c>
      <c r="N114" s="42">
        <f>'09.TK_Ex'!F115</f>
        <v>0</v>
      </c>
      <c r="O114" s="42">
        <f>'10.SV_Ex'!F115</f>
        <v>20</v>
      </c>
      <c r="P114" s="42">
        <f>'11.PS_Ex'!F115</f>
        <v>0</v>
      </c>
      <c r="Q114" s="42">
        <f>'12.KCh_Ex'!F115</f>
        <v>4.3</v>
      </c>
      <c r="R114" s="42">
        <f>'13.KS_Ex'!F115</f>
        <v>5</v>
      </c>
      <c r="S114" s="42">
        <f>'14.KP_Ex'!F115</f>
        <v>20</v>
      </c>
      <c r="T114" s="42">
        <f>'15.PSH_Ex'!F115</f>
        <v>14</v>
      </c>
      <c r="U114" s="42">
        <f>'16.KK_Ex'!F115</f>
        <v>1.5</v>
      </c>
      <c r="V114" s="42">
        <f>'17.PVH_Ex'!F115</f>
        <v>20</v>
      </c>
      <c r="W114" s="42">
        <f>'18.KT_Ex'!F115</f>
        <v>9</v>
      </c>
      <c r="X114" s="42">
        <f>'19.RK_Ex'!F115</f>
        <v>72.8</v>
      </c>
      <c r="Y114" s="42">
        <f>'20.MD_Ex'!F115</f>
        <v>0</v>
      </c>
      <c r="Z114" s="42">
        <f>'21.BM_Ex'!F115</f>
        <v>20</v>
      </c>
      <c r="AA114" s="42">
        <f>'22.ST_Ex'!F115</f>
        <v>10</v>
      </c>
      <c r="AB114" s="42">
        <f>'23.KE_Ex'!F115</f>
        <v>0</v>
      </c>
      <c r="AC114" s="42">
        <f>'24.PL_Ex'!F115</f>
        <v>10.199999999999999</v>
      </c>
      <c r="AD114" s="42">
        <f>'25.OM_Ex'!F115</f>
        <v>0</v>
      </c>
      <c r="AE114" s="42">
        <f>'26.TB_Ex'!F115</f>
        <v>17</v>
      </c>
    </row>
    <row r="115" spans="1:31" s="43" customFormat="1" x14ac:dyDescent="0.25">
      <c r="A115" s="25"/>
      <c r="B115" s="26"/>
      <c r="C115" s="25">
        <v>64034</v>
      </c>
      <c r="D115" s="11" t="s">
        <v>81</v>
      </c>
      <c r="E115" s="48" t="s">
        <v>265</v>
      </c>
      <c r="F115" s="42">
        <f t="shared" si="1"/>
        <v>0</v>
      </c>
      <c r="G115" s="42">
        <f>'02.PP_Ex'!G116</f>
        <v>0</v>
      </c>
      <c r="H115" s="42">
        <f>'03.KD_Ex'!F116</f>
        <v>0</v>
      </c>
      <c r="I115" s="42">
        <f>'04.KC_Ex'!F116</f>
        <v>0</v>
      </c>
      <c r="J115" s="42">
        <f>'05.BT_Ex'!F116</f>
        <v>0</v>
      </c>
      <c r="K115" s="42">
        <f>'06.PV_Ex'!F116</f>
        <v>0</v>
      </c>
      <c r="L115" s="42">
        <f>'07.SR_Ex'!F116</f>
        <v>0</v>
      </c>
      <c r="M115" s="42">
        <f>'08.KT_Ex'!F116</f>
        <v>0</v>
      </c>
      <c r="N115" s="42">
        <f>'09.TK_Ex'!F116</f>
        <v>0</v>
      </c>
      <c r="O115" s="42">
        <f>'10.SV_Ex'!F116</f>
        <v>0</v>
      </c>
      <c r="P115" s="42">
        <f>'11.PS_Ex'!F116</f>
        <v>0</v>
      </c>
      <c r="Q115" s="42">
        <f>'12.KCh_Ex'!F116</f>
        <v>0</v>
      </c>
      <c r="R115" s="42">
        <f>'13.KS_Ex'!F116</f>
        <v>0</v>
      </c>
      <c r="S115" s="42">
        <f>'14.KP_Ex'!F116</f>
        <v>0</v>
      </c>
      <c r="T115" s="42">
        <f>'15.PSH_Ex'!F116</f>
        <v>0</v>
      </c>
      <c r="U115" s="42">
        <f>'16.KK_Ex'!F116</f>
        <v>0</v>
      </c>
      <c r="V115" s="42">
        <f>'17.PVH_Ex'!F116</f>
        <v>0</v>
      </c>
      <c r="W115" s="42">
        <f>'18.KT_Ex'!F116</f>
        <v>0</v>
      </c>
      <c r="X115" s="42">
        <f>'19.RK_Ex'!F116</f>
        <v>0</v>
      </c>
      <c r="Y115" s="42">
        <f>'20.MD_Ex'!F116</f>
        <v>0</v>
      </c>
      <c r="Z115" s="42">
        <f>'21.BM_Ex'!F116</f>
        <v>0</v>
      </c>
      <c r="AA115" s="42">
        <f>'22.ST_Ex'!F116</f>
        <v>0</v>
      </c>
      <c r="AB115" s="42">
        <f>'23.KE_Ex'!F116</f>
        <v>0</v>
      </c>
      <c r="AC115" s="42">
        <f>'24.PL_Ex'!F116</f>
        <v>0</v>
      </c>
      <c r="AD115" s="42">
        <f>'25.OM_Ex'!F116</f>
        <v>0</v>
      </c>
      <c r="AE115" s="42">
        <f>'26.TB_Ex'!F116</f>
        <v>0</v>
      </c>
    </row>
    <row r="116" spans="1:31" s="43" customFormat="1" x14ac:dyDescent="0.25">
      <c r="A116" s="27"/>
      <c r="B116" s="28"/>
      <c r="C116" s="25">
        <v>64035</v>
      </c>
      <c r="D116" s="11" t="s">
        <v>82</v>
      </c>
      <c r="E116" s="48" t="s">
        <v>266</v>
      </c>
      <c r="F116" s="42">
        <f t="shared" si="1"/>
        <v>0</v>
      </c>
      <c r="G116" s="42">
        <f>'02.PP_Ex'!G117</f>
        <v>0</v>
      </c>
      <c r="H116" s="42">
        <f>'03.KD_Ex'!F117</f>
        <v>0</v>
      </c>
      <c r="I116" s="42">
        <f>'04.KC_Ex'!F117</f>
        <v>0</v>
      </c>
      <c r="J116" s="42">
        <f>'05.BT_Ex'!F117</f>
        <v>0</v>
      </c>
      <c r="K116" s="42">
        <f>'06.PV_Ex'!F117</f>
        <v>0</v>
      </c>
      <c r="L116" s="42">
        <f>'07.SR_Ex'!F117</f>
        <v>0</v>
      </c>
      <c r="M116" s="42">
        <f>'08.KT_Ex'!F117</f>
        <v>0</v>
      </c>
      <c r="N116" s="42">
        <f>'09.TK_Ex'!F117</f>
        <v>0</v>
      </c>
      <c r="O116" s="42">
        <f>'10.SV_Ex'!F117</f>
        <v>0</v>
      </c>
      <c r="P116" s="42">
        <f>'11.PS_Ex'!F117</f>
        <v>0</v>
      </c>
      <c r="Q116" s="42">
        <f>'12.KCh_Ex'!F117</f>
        <v>0</v>
      </c>
      <c r="R116" s="42">
        <f>'13.KS_Ex'!F117</f>
        <v>0</v>
      </c>
      <c r="S116" s="42">
        <f>'14.KP_Ex'!F117</f>
        <v>0</v>
      </c>
      <c r="T116" s="42">
        <f>'15.PSH_Ex'!F117</f>
        <v>0</v>
      </c>
      <c r="U116" s="42">
        <f>'16.KK_Ex'!F117</f>
        <v>0</v>
      </c>
      <c r="V116" s="42">
        <f>'17.PVH_Ex'!F117</f>
        <v>0</v>
      </c>
      <c r="W116" s="42">
        <f>'18.KT_Ex'!F117</f>
        <v>0</v>
      </c>
      <c r="X116" s="42">
        <f>'19.RK_Ex'!F117</f>
        <v>0</v>
      </c>
      <c r="Y116" s="42">
        <f>'20.MD_Ex'!F117</f>
        <v>0</v>
      </c>
      <c r="Z116" s="42">
        <f>'21.BM_Ex'!F117</f>
        <v>0</v>
      </c>
      <c r="AA116" s="42">
        <f>'22.ST_Ex'!F117</f>
        <v>0</v>
      </c>
      <c r="AB116" s="42">
        <f>'23.KE_Ex'!F117</f>
        <v>0</v>
      </c>
      <c r="AC116" s="42">
        <f>'24.PL_Ex'!F117</f>
        <v>0</v>
      </c>
      <c r="AD116" s="42">
        <f>'25.OM_Ex'!F117</f>
        <v>0</v>
      </c>
      <c r="AE116" s="42">
        <f>'26.TB_Ex'!F117</f>
        <v>0</v>
      </c>
    </row>
    <row r="117" spans="1:31" s="43" customFormat="1" x14ac:dyDescent="0.25">
      <c r="A117" s="27"/>
      <c r="B117" s="27"/>
      <c r="C117" s="25">
        <v>64036</v>
      </c>
      <c r="D117" s="11" t="s">
        <v>267</v>
      </c>
      <c r="E117" s="48" t="s">
        <v>268</v>
      </c>
      <c r="F117" s="42">
        <f t="shared" si="1"/>
        <v>0</v>
      </c>
      <c r="G117" s="42">
        <f>'02.PP_Ex'!G118</f>
        <v>0</v>
      </c>
      <c r="H117" s="42">
        <f>'03.KD_Ex'!F118</f>
        <v>0</v>
      </c>
      <c r="I117" s="42">
        <f>'04.KC_Ex'!F118</f>
        <v>0</v>
      </c>
      <c r="J117" s="42">
        <f>'05.BT_Ex'!F118</f>
        <v>0</v>
      </c>
      <c r="K117" s="42">
        <f>'06.PV_Ex'!F118</f>
        <v>0</v>
      </c>
      <c r="L117" s="42">
        <f>'07.SR_Ex'!F118</f>
        <v>0</v>
      </c>
      <c r="M117" s="42">
        <f>'08.KT_Ex'!F118</f>
        <v>0</v>
      </c>
      <c r="N117" s="42">
        <f>'09.TK_Ex'!F118</f>
        <v>0</v>
      </c>
      <c r="O117" s="42">
        <f>'10.SV_Ex'!F118</f>
        <v>0</v>
      </c>
      <c r="P117" s="42">
        <f>'11.PS_Ex'!F118</f>
        <v>0</v>
      </c>
      <c r="Q117" s="42">
        <f>'12.KCh_Ex'!F118</f>
        <v>0</v>
      </c>
      <c r="R117" s="42">
        <f>'13.KS_Ex'!F118</f>
        <v>0</v>
      </c>
      <c r="S117" s="42">
        <f>'14.KP_Ex'!F118</f>
        <v>0</v>
      </c>
      <c r="T117" s="42">
        <f>'15.PSH_Ex'!F118</f>
        <v>0</v>
      </c>
      <c r="U117" s="42">
        <f>'16.KK_Ex'!F118</f>
        <v>0</v>
      </c>
      <c r="V117" s="42">
        <f>'17.PVH_Ex'!F118</f>
        <v>0</v>
      </c>
      <c r="W117" s="42">
        <f>'18.KT_Ex'!F118</f>
        <v>0</v>
      </c>
      <c r="X117" s="42">
        <f>'19.RK_Ex'!F118</f>
        <v>0</v>
      </c>
      <c r="Y117" s="42">
        <f>'20.MD_Ex'!F118</f>
        <v>0</v>
      </c>
      <c r="Z117" s="42">
        <f>'21.BM_Ex'!F118</f>
        <v>0</v>
      </c>
      <c r="AA117" s="42">
        <f>'22.ST_Ex'!F118</f>
        <v>0</v>
      </c>
      <c r="AB117" s="42">
        <f>'23.KE_Ex'!F118</f>
        <v>0</v>
      </c>
      <c r="AC117" s="42">
        <f>'24.PL_Ex'!F118</f>
        <v>0</v>
      </c>
      <c r="AD117" s="42">
        <f>'25.OM_Ex'!F118</f>
        <v>0</v>
      </c>
      <c r="AE117" s="42">
        <f>'26.TB_Ex'!F118</f>
        <v>0</v>
      </c>
    </row>
    <row r="118" spans="1:31" s="43" customFormat="1" x14ac:dyDescent="0.25">
      <c r="A118" s="25"/>
      <c r="B118" s="26"/>
      <c r="C118" s="25">
        <v>64038</v>
      </c>
      <c r="D118" s="11" t="s">
        <v>83</v>
      </c>
      <c r="E118" s="49" t="s">
        <v>269</v>
      </c>
      <c r="F118" s="42">
        <f t="shared" si="1"/>
        <v>0</v>
      </c>
      <c r="G118" s="42">
        <f>'02.PP_Ex'!G119</f>
        <v>0</v>
      </c>
      <c r="H118" s="42">
        <f>'03.KD_Ex'!F119</f>
        <v>0</v>
      </c>
      <c r="I118" s="42">
        <f>'04.KC_Ex'!F119</f>
        <v>0</v>
      </c>
      <c r="J118" s="42">
        <f>'05.BT_Ex'!F119</f>
        <v>0</v>
      </c>
      <c r="K118" s="42">
        <f>'06.PV_Ex'!F119</f>
        <v>0</v>
      </c>
      <c r="L118" s="42">
        <f>'07.SR_Ex'!F119</f>
        <v>0</v>
      </c>
      <c r="M118" s="42">
        <f>'08.KT_Ex'!F119</f>
        <v>0</v>
      </c>
      <c r="N118" s="42">
        <f>'09.TK_Ex'!F119</f>
        <v>0</v>
      </c>
      <c r="O118" s="42">
        <f>'10.SV_Ex'!F119</f>
        <v>0</v>
      </c>
      <c r="P118" s="42">
        <f>'11.PS_Ex'!F119</f>
        <v>0</v>
      </c>
      <c r="Q118" s="42">
        <f>'12.KCh_Ex'!F119</f>
        <v>0</v>
      </c>
      <c r="R118" s="42">
        <f>'13.KS_Ex'!F119</f>
        <v>0</v>
      </c>
      <c r="S118" s="42">
        <f>'14.KP_Ex'!F119</f>
        <v>0</v>
      </c>
      <c r="T118" s="42">
        <f>'15.PSH_Ex'!F119</f>
        <v>0</v>
      </c>
      <c r="U118" s="42">
        <f>'16.KK_Ex'!F119</f>
        <v>0</v>
      </c>
      <c r="V118" s="42">
        <f>'17.PVH_Ex'!F119</f>
        <v>0</v>
      </c>
      <c r="W118" s="42">
        <f>'18.KT_Ex'!F119</f>
        <v>0</v>
      </c>
      <c r="X118" s="42">
        <f>'19.RK_Ex'!F119</f>
        <v>0</v>
      </c>
      <c r="Y118" s="42">
        <f>'20.MD_Ex'!F119</f>
        <v>0</v>
      </c>
      <c r="Z118" s="42">
        <f>'21.BM_Ex'!F119</f>
        <v>0</v>
      </c>
      <c r="AA118" s="42">
        <f>'22.ST_Ex'!F119</f>
        <v>0</v>
      </c>
      <c r="AB118" s="42">
        <f>'23.KE_Ex'!F119</f>
        <v>0</v>
      </c>
      <c r="AC118" s="42">
        <f>'24.PL_Ex'!F119</f>
        <v>0</v>
      </c>
      <c r="AD118" s="42">
        <f>'25.OM_Ex'!F119</f>
        <v>0</v>
      </c>
      <c r="AE118" s="42">
        <f>'26.TB_Ex'!F119</f>
        <v>0</v>
      </c>
    </row>
    <row r="119" spans="1:31" s="43" customFormat="1" x14ac:dyDescent="0.25">
      <c r="A119" s="20"/>
      <c r="B119" s="19">
        <v>6404</v>
      </c>
      <c r="C119" s="20"/>
      <c r="D119" s="11" t="s">
        <v>270</v>
      </c>
      <c r="E119" s="48" t="s">
        <v>271</v>
      </c>
      <c r="F119" s="42">
        <f t="shared" si="1"/>
        <v>5683.9999999999991</v>
      </c>
      <c r="G119" s="42">
        <f>'02.PP_Ex'!G120</f>
        <v>3014.3999999999996</v>
      </c>
      <c r="H119" s="42">
        <f>'03.KD_Ex'!F120</f>
        <v>94.8</v>
      </c>
      <c r="I119" s="42">
        <f>'04.KC_Ex'!F120</f>
        <v>123.1</v>
      </c>
      <c r="J119" s="42">
        <f>'05.BT_Ex'!F120</f>
        <v>358</v>
      </c>
      <c r="K119" s="42">
        <f>'06.PV_Ex'!F120</f>
        <v>105.6</v>
      </c>
      <c r="L119" s="42">
        <f>'07.SR_Ex'!F120</f>
        <v>139.9</v>
      </c>
      <c r="M119" s="42">
        <f>'08.KT_Ex'!F120</f>
        <v>215.79999999999998</v>
      </c>
      <c r="N119" s="42">
        <f>'09.TK_Ex'!F120</f>
        <v>89.4</v>
      </c>
      <c r="O119" s="42">
        <f>'10.SV_Ex'!F120</f>
        <v>56.7</v>
      </c>
      <c r="P119" s="42">
        <f>'11.PS_Ex'!F120</f>
        <v>81.8</v>
      </c>
      <c r="Q119" s="42">
        <f>'12.KCh_Ex'!F120</f>
        <v>72.8</v>
      </c>
      <c r="R119" s="42">
        <f>'13.KS_Ex'!F120</f>
        <v>86.4</v>
      </c>
      <c r="S119" s="42">
        <f>'14.KP_Ex'!F120</f>
        <v>90.8</v>
      </c>
      <c r="T119" s="42">
        <f>'15.PSH_Ex'!F120</f>
        <v>81.7</v>
      </c>
      <c r="U119" s="42">
        <f>'16.KK_Ex'!F120</f>
        <v>58.5</v>
      </c>
      <c r="V119" s="42">
        <f>'17.PVH_Ex'!F120</f>
        <v>67.2</v>
      </c>
      <c r="W119" s="42">
        <f>'18.KT_Ex'!F120</f>
        <v>94</v>
      </c>
      <c r="X119" s="42">
        <f>'19.RK_Ex'!F120</f>
        <v>66</v>
      </c>
      <c r="Y119" s="42">
        <f>'20.MD_Ex'!F120</f>
        <v>149.4</v>
      </c>
      <c r="Z119" s="42">
        <f>'21.BM_Ex'!F120</f>
        <v>260</v>
      </c>
      <c r="AA119" s="42">
        <f>'22.ST_Ex'!F120</f>
        <v>83.4</v>
      </c>
      <c r="AB119" s="42">
        <f>'23.KE_Ex'!F120</f>
        <v>69.7</v>
      </c>
      <c r="AC119" s="42">
        <f>'24.PL_Ex'!F120</f>
        <v>56.599999999999994</v>
      </c>
      <c r="AD119" s="42">
        <f>'25.OM_Ex'!F120</f>
        <v>75.599999999999994</v>
      </c>
      <c r="AE119" s="42">
        <f>'26.TB_Ex'!F120</f>
        <v>92.4</v>
      </c>
    </row>
    <row r="120" spans="1:31" s="43" customFormat="1" x14ac:dyDescent="0.25">
      <c r="A120" s="20"/>
      <c r="B120" s="19"/>
      <c r="C120" s="20">
        <v>64041</v>
      </c>
      <c r="D120" s="11" t="s">
        <v>84</v>
      </c>
      <c r="E120" s="49" t="s">
        <v>272</v>
      </c>
      <c r="F120" s="42">
        <f t="shared" si="1"/>
        <v>1401.1000000000004</v>
      </c>
      <c r="G120" s="42">
        <f>'02.PP_Ex'!G121</f>
        <v>595.20000000000005</v>
      </c>
      <c r="H120" s="42">
        <f>'03.KD_Ex'!F121</f>
        <v>48</v>
      </c>
      <c r="I120" s="42">
        <f>'04.KC_Ex'!F121</f>
        <v>57.6</v>
      </c>
      <c r="J120" s="42">
        <f>'05.BT_Ex'!F121</f>
        <v>115</v>
      </c>
      <c r="K120" s="42">
        <f>'06.PV_Ex'!F121</f>
        <v>38.4</v>
      </c>
      <c r="L120" s="42">
        <f>'07.SR_Ex'!F121</f>
        <v>51.9</v>
      </c>
      <c r="M120" s="42">
        <f>'08.KT_Ex'!F121</f>
        <v>20.2</v>
      </c>
      <c r="N120" s="42">
        <f>'09.TK_Ex'!F121</f>
        <v>28.9</v>
      </c>
      <c r="O120" s="42">
        <f>'10.SV_Ex'!F121</f>
        <v>19.2</v>
      </c>
      <c r="P120" s="42">
        <f>'11.PS_Ex'!F121</f>
        <v>23.7</v>
      </c>
      <c r="Q120" s="42">
        <f>'12.KCh_Ex'!F121</f>
        <v>29</v>
      </c>
      <c r="R120" s="42">
        <f>'13.KS_Ex'!F121</f>
        <v>30.7</v>
      </c>
      <c r="S120" s="42">
        <f>'14.KP_Ex'!F121</f>
        <v>25.2</v>
      </c>
      <c r="T120" s="42">
        <f>'15.PSH_Ex'!F121</f>
        <v>27.3</v>
      </c>
      <c r="U120" s="42">
        <f>'16.KK_Ex'!F121</f>
        <v>15.4</v>
      </c>
      <c r="V120" s="42">
        <f>'17.PVH_Ex'!F121</f>
        <v>28.8</v>
      </c>
      <c r="W120" s="42">
        <f>'18.KT_Ex'!F121</f>
        <v>28</v>
      </c>
      <c r="X120" s="42">
        <f>'19.RK_Ex'!F121</f>
        <v>19.2</v>
      </c>
      <c r="Y120" s="42">
        <f>'20.MD_Ex'!F121</f>
        <v>23.1</v>
      </c>
      <c r="Z120" s="42">
        <f>'21.BM_Ex'!F121</f>
        <v>38</v>
      </c>
      <c r="AA120" s="42">
        <f>'22.ST_Ex'!F121</f>
        <v>38.4</v>
      </c>
      <c r="AB120" s="42">
        <f>'23.KE_Ex'!F121</f>
        <v>13.5</v>
      </c>
      <c r="AC120" s="42">
        <f>'24.PL_Ex'!F121</f>
        <v>19.2</v>
      </c>
      <c r="AD120" s="42">
        <f>'25.OM_Ex'!F121</f>
        <v>28.8</v>
      </c>
      <c r="AE120" s="42">
        <f>'26.TB_Ex'!F121</f>
        <v>38.4</v>
      </c>
    </row>
    <row r="121" spans="1:31" s="43" customFormat="1" x14ac:dyDescent="0.25">
      <c r="A121" s="20"/>
      <c r="B121" s="19"/>
      <c r="C121" s="20">
        <v>64042</v>
      </c>
      <c r="D121" s="11" t="s">
        <v>85</v>
      </c>
      <c r="E121" s="49" t="s">
        <v>273</v>
      </c>
      <c r="F121" s="42">
        <f t="shared" si="1"/>
        <v>254.39999999999998</v>
      </c>
      <c r="G121" s="42">
        <f>'02.PP_Ex'!G122</f>
        <v>0</v>
      </c>
      <c r="H121" s="42">
        <f>'03.KD_Ex'!F122</f>
        <v>0</v>
      </c>
      <c r="I121" s="42">
        <f>'04.KC_Ex'!F122</f>
        <v>0</v>
      </c>
      <c r="J121" s="42">
        <f>'05.BT_Ex'!F122</f>
        <v>0</v>
      </c>
      <c r="K121" s="42">
        <f>'06.PV_Ex'!F122</f>
        <v>0</v>
      </c>
      <c r="L121" s="42">
        <f>'07.SR_Ex'!F122</f>
        <v>0</v>
      </c>
      <c r="M121" s="42">
        <f>'08.KT_Ex'!F122</f>
        <v>165.6</v>
      </c>
      <c r="N121" s="42">
        <f>'09.TK_Ex'!F122</f>
        <v>0</v>
      </c>
      <c r="O121" s="42">
        <f>'10.SV_Ex'!F122</f>
        <v>0</v>
      </c>
      <c r="P121" s="42">
        <f>'11.PS_Ex'!F122</f>
        <v>0</v>
      </c>
      <c r="Q121" s="42">
        <f>'12.KCh_Ex'!F122</f>
        <v>0</v>
      </c>
      <c r="R121" s="42">
        <f>'13.KS_Ex'!F122</f>
        <v>0</v>
      </c>
      <c r="S121" s="42">
        <f>'14.KP_Ex'!F122</f>
        <v>0</v>
      </c>
      <c r="T121" s="42">
        <f>'15.PSH_Ex'!F122</f>
        <v>0</v>
      </c>
      <c r="U121" s="42">
        <f>'16.KK_Ex'!F122</f>
        <v>0</v>
      </c>
      <c r="V121" s="42">
        <f>'17.PVH_Ex'!F122</f>
        <v>0</v>
      </c>
      <c r="W121" s="42">
        <f>'18.KT_Ex'!F122</f>
        <v>0</v>
      </c>
      <c r="X121" s="42">
        <f>'19.RK_Ex'!F122</f>
        <v>0</v>
      </c>
      <c r="Y121" s="42">
        <f>'20.MD_Ex'!F122</f>
        <v>88.8</v>
      </c>
      <c r="Z121" s="42">
        <f>'21.BM_Ex'!F122</f>
        <v>0</v>
      </c>
      <c r="AA121" s="42">
        <f>'22.ST_Ex'!F122</f>
        <v>0</v>
      </c>
      <c r="AB121" s="42">
        <f>'23.KE_Ex'!F122</f>
        <v>0</v>
      </c>
      <c r="AC121" s="42">
        <f>'24.PL_Ex'!F122</f>
        <v>0</v>
      </c>
      <c r="AD121" s="42">
        <f>'25.OM_Ex'!F122</f>
        <v>0</v>
      </c>
      <c r="AE121" s="42">
        <f>'26.TB_Ex'!F122</f>
        <v>0</v>
      </c>
    </row>
    <row r="122" spans="1:31" s="43" customFormat="1" x14ac:dyDescent="0.25">
      <c r="A122" s="20"/>
      <c r="B122" s="19"/>
      <c r="C122" s="20">
        <v>64043</v>
      </c>
      <c r="D122" s="11" t="s">
        <v>86</v>
      </c>
      <c r="E122" s="48" t="s">
        <v>274</v>
      </c>
      <c r="F122" s="42">
        <f t="shared" si="1"/>
        <v>3862.5</v>
      </c>
      <c r="G122" s="42">
        <f>'02.PP_Ex'!G123</f>
        <v>2419.1999999999998</v>
      </c>
      <c r="H122" s="42">
        <f>'03.KD_Ex'!F123</f>
        <v>46.8</v>
      </c>
      <c r="I122" s="42">
        <f>'04.KC_Ex'!F123</f>
        <v>65.5</v>
      </c>
      <c r="J122" s="42">
        <f>'05.BT_Ex'!F123</f>
        <v>243</v>
      </c>
      <c r="K122" s="42">
        <f>'06.PV_Ex'!F123</f>
        <v>67.2</v>
      </c>
      <c r="L122" s="42">
        <f>'07.SR_Ex'!F123</f>
        <v>88</v>
      </c>
      <c r="M122" s="42">
        <f>'08.KT_Ex'!F123</f>
        <v>30</v>
      </c>
      <c r="N122" s="42">
        <f>'09.TK_Ex'!F123</f>
        <v>60.5</v>
      </c>
      <c r="O122" s="42">
        <f>'10.SV_Ex'!F123</f>
        <v>37.5</v>
      </c>
      <c r="P122" s="42">
        <f>'11.PS_Ex'!F123</f>
        <v>58.1</v>
      </c>
      <c r="Q122" s="42">
        <f>'12.KCh_Ex'!F123</f>
        <v>43.8</v>
      </c>
      <c r="R122" s="42">
        <f>'13.KS_Ex'!F123</f>
        <v>55.7</v>
      </c>
      <c r="S122" s="42">
        <f>'14.KP_Ex'!F123</f>
        <v>65.599999999999994</v>
      </c>
      <c r="T122" s="42">
        <f>'15.PSH_Ex'!F123</f>
        <v>54.4</v>
      </c>
      <c r="U122" s="42">
        <f>'16.KK_Ex'!F123</f>
        <v>43.1</v>
      </c>
      <c r="V122" s="42">
        <f>'17.PVH_Ex'!F123</f>
        <v>38.4</v>
      </c>
      <c r="W122" s="42">
        <f>'18.KT_Ex'!F123</f>
        <v>66</v>
      </c>
      <c r="X122" s="42">
        <f>'19.RK_Ex'!F123</f>
        <v>46.8</v>
      </c>
      <c r="Y122" s="42">
        <f>'20.MD_Ex'!F123</f>
        <v>37.5</v>
      </c>
      <c r="Z122" s="42">
        <f>'21.BM_Ex'!F123</f>
        <v>56</v>
      </c>
      <c r="AA122" s="42">
        <f>'22.ST_Ex'!F123</f>
        <v>45</v>
      </c>
      <c r="AB122" s="42">
        <f>'23.KE_Ex'!F123</f>
        <v>56.2</v>
      </c>
      <c r="AC122" s="42">
        <f>'24.PL_Ex'!F123</f>
        <v>37.4</v>
      </c>
      <c r="AD122" s="42">
        <f>'25.OM_Ex'!F123</f>
        <v>46.8</v>
      </c>
      <c r="AE122" s="42">
        <f>'26.TB_Ex'!F123</f>
        <v>54</v>
      </c>
    </row>
    <row r="123" spans="1:31" s="43" customFormat="1" x14ac:dyDescent="0.25">
      <c r="A123" s="20"/>
      <c r="B123" s="19"/>
      <c r="C123" s="20">
        <v>64044</v>
      </c>
      <c r="D123" s="11" t="s">
        <v>275</v>
      </c>
      <c r="E123" s="48" t="s">
        <v>276</v>
      </c>
      <c r="F123" s="42">
        <f t="shared" si="1"/>
        <v>0</v>
      </c>
      <c r="G123" s="42">
        <f>'02.PP_Ex'!G124</f>
        <v>0</v>
      </c>
      <c r="H123" s="42">
        <f>'03.KD_Ex'!F124</f>
        <v>0</v>
      </c>
      <c r="I123" s="42">
        <f>'04.KC_Ex'!F124</f>
        <v>0</v>
      </c>
      <c r="J123" s="42">
        <f>'05.BT_Ex'!F124</f>
        <v>0</v>
      </c>
      <c r="K123" s="42">
        <f>'06.PV_Ex'!F124</f>
        <v>0</v>
      </c>
      <c r="L123" s="42">
        <f>'07.SR_Ex'!F124</f>
        <v>0</v>
      </c>
      <c r="M123" s="42">
        <f>'08.KT_Ex'!F124</f>
        <v>0</v>
      </c>
      <c r="N123" s="42">
        <f>'09.TK_Ex'!F124</f>
        <v>0</v>
      </c>
      <c r="O123" s="42">
        <f>'10.SV_Ex'!F124</f>
        <v>0</v>
      </c>
      <c r="P123" s="42">
        <f>'11.PS_Ex'!F124</f>
        <v>0</v>
      </c>
      <c r="Q123" s="42">
        <f>'12.KCh_Ex'!F124</f>
        <v>0</v>
      </c>
      <c r="R123" s="42">
        <f>'13.KS_Ex'!F124</f>
        <v>0</v>
      </c>
      <c r="S123" s="42">
        <f>'14.KP_Ex'!F124</f>
        <v>0</v>
      </c>
      <c r="T123" s="42">
        <f>'15.PSH_Ex'!F124</f>
        <v>0</v>
      </c>
      <c r="U123" s="42">
        <f>'16.KK_Ex'!F124</f>
        <v>0</v>
      </c>
      <c r="V123" s="42">
        <f>'17.PVH_Ex'!F124</f>
        <v>0</v>
      </c>
      <c r="W123" s="42">
        <f>'18.KT_Ex'!F124</f>
        <v>0</v>
      </c>
      <c r="X123" s="42">
        <f>'19.RK_Ex'!F124</f>
        <v>0</v>
      </c>
      <c r="Y123" s="42">
        <f>'20.MD_Ex'!F124</f>
        <v>0</v>
      </c>
      <c r="Z123" s="42">
        <f>'21.BM_Ex'!F124</f>
        <v>0</v>
      </c>
      <c r="AA123" s="42">
        <f>'22.ST_Ex'!F124</f>
        <v>0</v>
      </c>
      <c r="AB123" s="42">
        <f>'23.KE_Ex'!F124</f>
        <v>0</v>
      </c>
      <c r="AC123" s="42">
        <f>'24.PL_Ex'!F124</f>
        <v>0</v>
      </c>
      <c r="AD123" s="42">
        <f>'25.OM_Ex'!F124</f>
        <v>0</v>
      </c>
      <c r="AE123" s="42">
        <f>'26.TB_Ex'!F124</f>
        <v>0</v>
      </c>
    </row>
    <row r="124" spans="1:31" s="43" customFormat="1" x14ac:dyDescent="0.25">
      <c r="A124" s="31"/>
      <c r="B124" s="28"/>
      <c r="C124" s="20">
        <v>64048</v>
      </c>
      <c r="D124" s="13" t="s">
        <v>277</v>
      </c>
      <c r="E124" s="49" t="s">
        <v>269</v>
      </c>
      <c r="F124" s="42">
        <f t="shared" si="1"/>
        <v>166</v>
      </c>
      <c r="G124" s="42">
        <f>'02.PP_Ex'!G125</f>
        <v>0</v>
      </c>
      <c r="H124" s="42">
        <f>'03.KD_Ex'!F125</f>
        <v>0</v>
      </c>
      <c r="I124" s="42">
        <f>'04.KC_Ex'!F125</f>
        <v>0</v>
      </c>
      <c r="J124" s="42">
        <f>'05.BT_Ex'!F125</f>
        <v>0</v>
      </c>
      <c r="K124" s="42">
        <f>'06.PV_Ex'!F125</f>
        <v>0</v>
      </c>
      <c r="L124" s="42">
        <f>'07.SR_Ex'!F125</f>
        <v>0</v>
      </c>
      <c r="M124" s="42">
        <f>'08.KT_Ex'!F125</f>
        <v>0</v>
      </c>
      <c r="N124" s="42">
        <f>'09.TK_Ex'!F125</f>
        <v>0</v>
      </c>
      <c r="O124" s="42">
        <f>'10.SV_Ex'!F125</f>
        <v>0</v>
      </c>
      <c r="P124" s="42">
        <f>'11.PS_Ex'!F125</f>
        <v>0</v>
      </c>
      <c r="Q124" s="42">
        <f>'12.KCh_Ex'!F125</f>
        <v>0</v>
      </c>
      <c r="R124" s="42">
        <f>'13.KS_Ex'!F125</f>
        <v>0</v>
      </c>
      <c r="S124" s="42">
        <f>'14.KP_Ex'!F125</f>
        <v>0</v>
      </c>
      <c r="T124" s="42">
        <f>'15.PSH_Ex'!F125</f>
        <v>0</v>
      </c>
      <c r="U124" s="42">
        <f>'16.KK_Ex'!F125</f>
        <v>0</v>
      </c>
      <c r="V124" s="42">
        <f>'17.PVH_Ex'!F125</f>
        <v>0</v>
      </c>
      <c r="W124" s="42">
        <f>'18.KT_Ex'!F125</f>
        <v>0</v>
      </c>
      <c r="X124" s="42">
        <f>'19.RK_Ex'!F125</f>
        <v>0</v>
      </c>
      <c r="Y124" s="42">
        <f>'20.MD_Ex'!F125</f>
        <v>0</v>
      </c>
      <c r="Z124" s="42">
        <f>'21.BM_Ex'!F125</f>
        <v>166</v>
      </c>
      <c r="AA124" s="42">
        <f>'22.ST_Ex'!F125</f>
        <v>0</v>
      </c>
      <c r="AB124" s="42">
        <f>'23.KE_Ex'!F125</f>
        <v>0</v>
      </c>
      <c r="AC124" s="42">
        <f>'24.PL_Ex'!F125</f>
        <v>0</v>
      </c>
      <c r="AD124" s="42">
        <f>'25.OM_Ex'!F125</f>
        <v>0</v>
      </c>
      <c r="AE124" s="42">
        <f>'26.TB_Ex'!F125</f>
        <v>0</v>
      </c>
    </row>
    <row r="125" spans="1:31" s="43" customFormat="1" x14ac:dyDescent="0.25">
      <c r="A125" s="20"/>
      <c r="B125" s="20">
        <v>6405</v>
      </c>
      <c r="C125" s="19"/>
      <c r="D125" s="11" t="s">
        <v>278</v>
      </c>
      <c r="E125" s="49" t="s">
        <v>279</v>
      </c>
      <c r="F125" s="42">
        <f t="shared" si="1"/>
        <v>2028.5</v>
      </c>
      <c r="G125" s="42">
        <f>'02.PP_Ex'!G126</f>
        <v>823.4</v>
      </c>
      <c r="H125" s="42">
        <f>'03.KD_Ex'!F126</f>
        <v>71</v>
      </c>
      <c r="I125" s="42">
        <f>'04.KC_Ex'!F126</f>
        <v>39.200000000000003</v>
      </c>
      <c r="J125" s="42">
        <f>'05.BT_Ex'!F126</f>
        <v>170</v>
      </c>
      <c r="K125" s="42">
        <f>'06.PV_Ex'!F126</f>
        <v>106.9</v>
      </c>
      <c r="L125" s="42">
        <f>'07.SR_Ex'!F126</f>
        <v>57.9</v>
      </c>
      <c r="M125" s="42">
        <f>'08.KT_Ex'!F126</f>
        <v>24.6</v>
      </c>
      <c r="N125" s="42">
        <f>'09.TK_Ex'!F126</f>
        <v>66</v>
      </c>
      <c r="O125" s="42">
        <f>'10.SV_Ex'!F126</f>
        <v>51</v>
      </c>
      <c r="P125" s="42">
        <f>'11.PS_Ex'!F126</f>
        <v>58.2</v>
      </c>
      <c r="Q125" s="42">
        <f>'12.KCh_Ex'!F126</f>
        <v>17</v>
      </c>
      <c r="R125" s="42">
        <f>'13.KS_Ex'!F126</f>
        <v>102</v>
      </c>
      <c r="S125" s="42">
        <f>'14.KP_Ex'!F126</f>
        <v>18.600000000000001</v>
      </c>
      <c r="T125" s="42">
        <f>'15.PSH_Ex'!F126</f>
        <v>58.2</v>
      </c>
      <c r="U125" s="42">
        <f>'16.KK_Ex'!F126</f>
        <v>62.400000000000006</v>
      </c>
      <c r="V125" s="42">
        <f>'17.PVH_Ex'!F126</f>
        <v>34.9</v>
      </c>
      <c r="W125" s="42">
        <f>'18.KT_Ex'!F126</f>
        <v>15</v>
      </c>
      <c r="X125" s="42">
        <f>'19.RK_Ex'!F126</f>
        <v>16.600000000000001</v>
      </c>
      <c r="Y125" s="42">
        <f>'20.MD_Ex'!F126</f>
        <v>23.4</v>
      </c>
      <c r="Z125" s="42">
        <f>'21.BM_Ex'!F126</f>
        <v>37</v>
      </c>
      <c r="AA125" s="42">
        <f>'22.ST_Ex'!F126</f>
        <v>40.200000000000003</v>
      </c>
      <c r="AB125" s="42">
        <f>'23.KE_Ex'!F126</f>
        <v>39</v>
      </c>
      <c r="AC125" s="42">
        <f>'24.PL_Ex'!F126</f>
        <v>42.1</v>
      </c>
      <c r="AD125" s="42">
        <f>'25.OM_Ex'!F126</f>
        <v>12.1</v>
      </c>
      <c r="AE125" s="42">
        <f>'26.TB_Ex'!F126</f>
        <v>41.8</v>
      </c>
    </row>
    <row r="126" spans="1:31" s="43" customFormat="1" x14ac:dyDescent="0.25">
      <c r="A126" s="20"/>
      <c r="B126" s="20"/>
      <c r="C126" s="19">
        <v>64051</v>
      </c>
      <c r="D126" s="11" t="s">
        <v>280</v>
      </c>
      <c r="E126" s="49" t="s">
        <v>281</v>
      </c>
      <c r="F126" s="42">
        <f t="shared" si="1"/>
        <v>803.30000000000018</v>
      </c>
      <c r="G126" s="42">
        <f>'02.PP_Ex'!G127</f>
        <v>374.4</v>
      </c>
      <c r="H126" s="42">
        <f>'03.KD_Ex'!F127</f>
        <v>6.8</v>
      </c>
      <c r="I126" s="42">
        <f>'04.KC_Ex'!F127</f>
        <v>30</v>
      </c>
      <c r="J126" s="42">
        <f>'05.BT_Ex'!F127</f>
        <v>50</v>
      </c>
      <c r="K126" s="42">
        <f>'06.PV_Ex'!F127</f>
        <v>60</v>
      </c>
      <c r="L126" s="42">
        <f>'07.SR_Ex'!F127</f>
        <v>6</v>
      </c>
      <c r="M126" s="42">
        <f>'08.KT_Ex'!F127</f>
        <v>0</v>
      </c>
      <c r="N126" s="42">
        <f>'09.TK_Ex'!F127</f>
        <v>15</v>
      </c>
      <c r="O126" s="42">
        <f>'10.SV_Ex'!F127</f>
        <v>20</v>
      </c>
      <c r="P126" s="42">
        <f>'11.PS_Ex'!F127</f>
        <v>15</v>
      </c>
      <c r="Q126" s="42">
        <f>'12.KCh_Ex'!F127</f>
        <v>0</v>
      </c>
      <c r="R126" s="42">
        <f>'13.KS_Ex'!F127</f>
        <v>40</v>
      </c>
      <c r="S126" s="42">
        <f>'14.KP_Ex'!F127</f>
        <v>0</v>
      </c>
      <c r="T126" s="42">
        <f>'15.PSH_Ex'!F127</f>
        <v>30</v>
      </c>
      <c r="U126" s="42">
        <f>'16.KK_Ex'!F127</f>
        <v>53.2</v>
      </c>
      <c r="V126" s="42">
        <f>'17.PVH_Ex'!F127</f>
        <v>5.2</v>
      </c>
      <c r="W126" s="42">
        <f>'18.KT_Ex'!F127</f>
        <v>0</v>
      </c>
      <c r="X126" s="42">
        <f>'19.RK_Ex'!F127</f>
        <v>4.2</v>
      </c>
      <c r="Y126" s="42">
        <f>'20.MD_Ex'!F127</f>
        <v>13</v>
      </c>
      <c r="Z126" s="42">
        <f>'21.BM_Ex'!F127</f>
        <v>7</v>
      </c>
      <c r="AA126" s="42">
        <f>'22.ST_Ex'!F127</f>
        <v>19.5</v>
      </c>
      <c r="AB126" s="42">
        <f>'23.KE_Ex'!F127</f>
        <v>10</v>
      </c>
      <c r="AC126" s="42">
        <f>'24.PL_Ex'!F127</f>
        <v>24</v>
      </c>
      <c r="AD126" s="42">
        <f>'25.OM_Ex'!F127</f>
        <v>0</v>
      </c>
      <c r="AE126" s="42">
        <f>'26.TB_Ex'!F127</f>
        <v>20</v>
      </c>
    </row>
    <row r="127" spans="1:31" s="43" customFormat="1" x14ac:dyDescent="0.25">
      <c r="A127" s="20"/>
      <c r="B127" s="19"/>
      <c r="C127" s="19">
        <v>64052</v>
      </c>
      <c r="D127" s="11" t="s">
        <v>87</v>
      </c>
      <c r="E127" s="49" t="s">
        <v>282</v>
      </c>
      <c r="F127" s="42">
        <f t="shared" si="1"/>
        <v>83.300000000000011</v>
      </c>
      <c r="G127" s="42">
        <f>'02.PP_Ex'!G128</f>
        <v>6</v>
      </c>
      <c r="H127" s="42">
        <f>'03.KD_Ex'!F128</f>
        <v>3.6</v>
      </c>
      <c r="I127" s="42">
        <f>'04.KC_Ex'!F128</f>
        <v>1.2</v>
      </c>
      <c r="J127" s="42">
        <f>'05.BT_Ex'!F128</f>
        <v>10</v>
      </c>
      <c r="K127" s="42">
        <f>'06.PV_Ex'!F128</f>
        <v>6</v>
      </c>
      <c r="L127" s="42">
        <f>'07.SR_Ex'!F128</f>
        <v>3</v>
      </c>
      <c r="M127" s="42">
        <f>'08.KT_Ex'!F128</f>
        <v>3.6</v>
      </c>
      <c r="N127" s="42">
        <f>'09.TK_Ex'!F128</f>
        <v>3</v>
      </c>
      <c r="O127" s="42">
        <f>'10.SV_Ex'!F128</f>
        <v>3</v>
      </c>
      <c r="P127" s="42">
        <f>'11.PS_Ex'!F128</f>
        <v>3.6</v>
      </c>
      <c r="Q127" s="42">
        <f>'12.KCh_Ex'!F128</f>
        <v>0</v>
      </c>
      <c r="R127" s="42">
        <f>'13.KS_Ex'!F128</f>
        <v>12</v>
      </c>
      <c r="S127" s="42">
        <f>'14.KP_Ex'!F128</f>
        <v>1.8</v>
      </c>
      <c r="T127" s="42">
        <f>'15.PSH_Ex'!F128</f>
        <v>1.2</v>
      </c>
      <c r="U127" s="42">
        <f>'16.KK_Ex'!F128</f>
        <v>1.2</v>
      </c>
      <c r="V127" s="42">
        <f>'17.PVH_Ex'!F128</f>
        <v>4.2</v>
      </c>
      <c r="W127" s="42">
        <f>'18.KT_Ex'!F128</f>
        <v>3</v>
      </c>
      <c r="X127" s="42">
        <f>'19.RK_Ex'!F128</f>
        <v>2.4</v>
      </c>
      <c r="Y127" s="42">
        <f>'20.MD_Ex'!F128</f>
        <v>3</v>
      </c>
      <c r="Z127" s="42">
        <f>'21.BM_Ex'!F128</f>
        <v>3</v>
      </c>
      <c r="AA127" s="42">
        <f>'22.ST_Ex'!F128</f>
        <v>1.8</v>
      </c>
      <c r="AB127" s="42">
        <f>'23.KE_Ex'!F128</f>
        <v>3</v>
      </c>
      <c r="AC127" s="42">
        <f>'24.PL_Ex'!F128</f>
        <v>0.7</v>
      </c>
      <c r="AD127" s="42">
        <f>'25.OM_Ex'!F128</f>
        <v>1.2</v>
      </c>
      <c r="AE127" s="42">
        <f>'26.TB_Ex'!F128</f>
        <v>1.8</v>
      </c>
    </row>
    <row r="128" spans="1:31" s="43" customFormat="1" x14ac:dyDescent="0.25">
      <c r="A128" s="20"/>
      <c r="B128" s="19"/>
      <c r="C128" s="19">
        <v>64053</v>
      </c>
      <c r="D128" s="11" t="s">
        <v>88</v>
      </c>
      <c r="E128" s="49" t="s">
        <v>283</v>
      </c>
      <c r="F128" s="42">
        <f t="shared" si="1"/>
        <v>100.19999999999999</v>
      </c>
      <c r="G128" s="42">
        <f>'02.PP_Ex'!G129</f>
        <v>7</v>
      </c>
      <c r="H128" s="42">
        <f>'03.KD_Ex'!F129</f>
        <v>10</v>
      </c>
      <c r="I128" s="42">
        <f>'04.KC_Ex'!F129</f>
        <v>0</v>
      </c>
      <c r="J128" s="42">
        <f>'05.BT_Ex'!F129</f>
        <v>20</v>
      </c>
      <c r="K128" s="42">
        <f>'06.PV_Ex'!F129</f>
        <v>10</v>
      </c>
      <c r="L128" s="42">
        <f>'07.SR_Ex'!F129</f>
        <v>6.9</v>
      </c>
      <c r="M128" s="42">
        <f>'08.KT_Ex'!F129</f>
        <v>0</v>
      </c>
      <c r="N128" s="42">
        <f>'09.TK_Ex'!F129</f>
        <v>0</v>
      </c>
      <c r="O128" s="42">
        <f>'10.SV_Ex'!F129</f>
        <v>0</v>
      </c>
      <c r="P128" s="42">
        <f>'11.PS_Ex'!F129</f>
        <v>0</v>
      </c>
      <c r="Q128" s="42">
        <f>'12.KCh_Ex'!F129</f>
        <v>0</v>
      </c>
      <c r="R128" s="42">
        <f>'13.KS_Ex'!F129</f>
        <v>0</v>
      </c>
      <c r="S128" s="42">
        <f>'14.KP_Ex'!F129</f>
        <v>4.8</v>
      </c>
      <c r="T128" s="42">
        <f>'15.PSH_Ex'!F129</f>
        <v>0</v>
      </c>
      <c r="U128" s="42">
        <f>'16.KK_Ex'!F129</f>
        <v>4</v>
      </c>
      <c r="V128" s="42">
        <f>'17.PVH_Ex'!F129</f>
        <v>4.5</v>
      </c>
      <c r="W128" s="42">
        <f>'18.KT_Ex'!F129</f>
        <v>6</v>
      </c>
      <c r="X128" s="42">
        <f>'19.RK_Ex'!F129</f>
        <v>4</v>
      </c>
      <c r="Y128" s="42">
        <f>'20.MD_Ex'!F129</f>
        <v>0</v>
      </c>
      <c r="Z128" s="42">
        <f>'21.BM_Ex'!F129</f>
        <v>3</v>
      </c>
      <c r="AA128" s="42">
        <f>'22.ST_Ex'!F129</f>
        <v>0</v>
      </c>
      <c r="AB128" s="42">
        <f>'23.KE_Ex'!F129</f>
        <v>15</v>
      </c>
      <c r="AC128" s="42">
        <f>'24.PL_Ex'!F129</f>
        <v>5</v>
      </c>
      <c r="AD128" s="42">
        <f>'25.OM_Ex'!F129</f>
        <v>0</v>
      </c>
      <c r="AE128" s="42">
        <f>'26.TB_Ex'!F129</f>
        <v>0</v>
      </c>
    </row>
    <row r="129" spans="1:31" s="43" customFormat="1" x14ac:dyDescent="0.25">
      <c r="A129" s="20"/>
      <c r="B129" s="19"/>
      <c r="C129" s="19">
        <v>64054</v>
      </c>
      <c r="D129" s="11" t="s">
        <v>89</v>
      </c>
      <c r="E129" s="49" t="s">
        <v>284</v>
      </c>
      <c r="F129" s="42">
        <f t="shared" si="1"/>
        <v>537.19999999999993</v>
      </c>
      <c r="G129" s="42">
        <f>'02.PP_Ex'!G130</f>
        <v>40</v>
      </c>
      <c r="H129" s="42">
        <f>'03.KD_Ex'!F130</f>
        <v>40</v>
      </c>
      <c r="I129" s="42">
        <f>'04.KC_Ex'!F130</f>
        <v>8</v>
      </c>
      <c r="J129" s="42">
        <f>'05.BT_Ex'!F130</f>
        <v>70</v>
      </c>
      <c r="K129" s="42">
        <f>'06.PV_Ex'!F130</f>
        <v>23.9</v>
      </c>
      <c r="L129" s="42">
        <f>'07.SR_Ex'!F130</f>
        <v>42</v>
      </c>
      <c r="M129" s="42">
        <f>'08.KT_Ex'!F130</f>
        <v>21</v>
      </c>
      <c r="N129" s="42">
        <f>'09.TK_Ex'!F130</f>
        <v>20.100000000000001</v>
      </c>
      <c r="O129" s="42">
        <f>'10.SV_Ex'!F130</f>
        <v>28</v>
      </c>
      <c r="P129" s="42">
        <f>'11.PS_Ex'!F130</f>
        <v>39.6</v>
      </c>
      <c r="Q129" s="42">
        <f>'12.KCh_Ex'!F130</f>
        <v>17</v>
      </c>
      <c r="R129" s="42">
        <f>'13.KS_Ex'!F130</f>
        <v>50</v>
      </c>
      <c r="S129" s="42">
        <f>'14.KP_Ex'!F130</f>
        <v>12</v>
      </c>
      <c r="T129" s="42">
        <f>'15.PSH_Ex'!F130</f>
        <v>27</v>
      </c>
      <c r="U129" s="42">
        <f>'16.KK_Ex'!F130</f>
        <v>0</v>
      </c>
      <c r="V129" s="42">
        <f>'17.PVH_Ex'!F130</f>
        <v>18</v>
      </c>
      <c r="W129" s="42">
        <f>'18.KT_Ex'!F130</f>
        <v>0</v>
      </c>
      <c r="X129" s="42">
        <f>'19.RK_Ex'!F130</f>
        <v>6</v>
      </c>
      <c r="Y129" s="42">
        <f>'20.MD_Ex'!F130</f>
        <v>6.4</v>
      </c>
      <c r="Z129" s="42">
        <f>'21.BM_Ex'!F130</f>
        <v>20</v>
      </c>
      <c r="AA129" s="42">
        <f>'22.ST_Ex'!F130</f>
        <v>18.899999999999999</v>
      </c>
      <c r="AB129" s="42">
        <f>'23.KE_Ex'!F130</f>
        <v>11</v>
      </c>
      <c r="AC129" s="42">
        <f>'24.PL_Ex'!F130</f>
        <v>7.4</v>
      </c>
      <c r="AD129" s="42">
        <f>'25.OM_Ex'!F130</f>
        <v>10.9</v>
      </c>
      <c r="AE129" s="42">
        <f>'26.TB_Ex'!F130</f>
        <v>0</v>
      </c>
    </row>
    <row r="130" spans="1:31" s="43" customFormat="1" x14ac:dyDescent="0.25">
      <c r="A130" s="20"/>
      <c r="B130" s="19"/>
      <c r="C130" s="19">
        <v>64055</v>
      </c>
      <c r="D130" s="11" t="s">
        <v>90</v>
      </c>
      <c r="E130" s="49" t="s">
        <v>285</v>
      </c>
      <c r="F130" s="42">
        <f t="shared" si="1"/>
        <v>68.5</v>
      </c>
      <c r="G130" s="42">
        <f>'02.PP_Ex'!G131</f>
        <v>0</v>
      </c>
      <c r="H130" s="42">
        <f>'03.KD_Ex'!F131</f>
        <v>7.6</v>
      </c>
      <c r="I130" s="42">
        <f>'04.KC_Ex'!F131</f>
        <v>0</v>
      </c>
      <c r="J130" s="42">
        <f>'05.BT_Ex'!F131</f>
        <v>15</v>
      </c>
      <c r="K130" s="42">
        <f>'06.PV_Ex'!F131</f>
        <v>5</v>
      </c>
      <c r="L130" s="42">
        <f>'07.SR_Ex'!F131</f>
        <v>0</v>
      </c>
      <c r="M130" s="42">
        <f>'08.KT_Ex'!F131</f>
        <v>0</v>
      </c>
      <c r="N130" s="42">
        <f>'09.TK_Ex'!F131</f>
        <v>17.899999999999999</v>
      </c>
      <c r="O130" s="42">
        <f>'10.SV_Ex'!F131</f>
        <v>0</v>
      </c>
      <c r="P130" s="42">
        <f>'11.PS_Ex'!F131</f>
        <v>0</v>
      </c>
      <c r="Q130" s="42">
        <f>'12.KCh_Ex'!F131</f>
        <v>0</v>
      </c>
      <c r="R130" s="42">
        <f>'13.KS_Ex'!F131</f>
        <v>0</v>
      </c>
      <c r="S130" s="42">
        <f>'14.KP_Ex'!F131</f>
        <v>0</v>
      </c>
      <c r="T130" s="42">
        <f>'15.PSH_Ex'!F131</f>
        <v>0</v>
      </c>
      <c r="U130" s="42">
        <f>'16.KK_Ex'!F131</f>
        <v>2</v>
      </c>
      <c r="V130" s="42">
        <f>'17.PVH_Ex'!F131</f>
        <v>3</v>
      </c>
      <c r="W130" s="42">
        <f>'18.KT_Ex'!F131</f>
        <v>6</v>
      </c>
      <c r="X130" s="42">
        <f>'19.RK_Ex'!F131</f>
        <v>0</v>
      </c>
      <c r="Y130" s="42">
        <f>'20.MD_Ex'!F131</f>
        <v>0</v>
      </c>
      <c r="Z130" s="42">
        <f>'21.BM_Ex'!F131</f>
        <v>4</v>
      </c>
      <c r="AA130" s="42">
        <f>'22.ST_Ex'!F131</f>
        <v>0</v>
      </c>
      <c r="AB130" s="42">
        <f>'23.KE_Ex'!F131</f>
        <v>0</v>
      </c>
      <c r="AC130" s="42">
        <f>'24.PL_Ex'!F131</f>
        <v>0</v>
      </c>
      <c r="AD130" s="42">
        <f>'25.OM_Ex'!F131</f>
        <v>0</v>
      </c>
      <c r="AE130" s="42">
        <f>'26.TB_Ex'!F131</f>
        <v>8</v>
      </c>
    </row>
    <row r="131" spans="1:31" s="43" customFormat="1" x14ac:dyDescent="0.25">
      <c r="A131" s="20"/>
      <c r="B131" s="19"/>
      <c r="C131" s="19">
        <v>64056</v>
      </c>
      <c r="D131" s="11" t="s">
        <v>286</v>
      </c>
      <c r="E131" s="49" t="s">
        <v>287</v>
      </c>
      <c r="F131" s="42">
        <f t="shared" si="1"/>
        <v>436</v>
      </c>
      <c r="G131" s="42">
        <f>'02.PP_Ex'!G132</f>
        <v>396</v>
      </c>
      <c r="H131" s="42">
        <f>'03.KD_Ex'!F132</f>
        <v>3</v>
      </c>
      <c r="I131" s="42">
        <f>'04.KC_Ex'!F132</f>
        <v>0</v>
      </c>
      <c r="J131" s="42">
        <f>'05.BT_Ex'!F132</f>
        <v>5</v>
      </c>
      <c r="K131" s="42">
        <f>'06.PV_Ex'!F132</f>
        <v>2</v>
      </c>
      <c r="L131" s="42">
        <f>'07.SR_Ex'!F132</f>
        <v>0</v>
      </c>
      <c r="M131" s="42">
        <f>'08.KT_Ex'!F132</f>
        <v>0</v>
      </c>
      <c r="N131" s="42">
        <f>'09.TK_Ex'!F132</f>
        <v>10</v>
      </c>
      <c r="O131" s="42">
        <f>'10.SV_Ex'!F132</f>
        <v>0</v>
      </c>
      <c r="P131" s="42">
        <f>'11.PS_Ex'!F132</f>
        <v>0</v>
      </c>
      <c r="Q131" s="42">
        <f>'12.KCh_Ex'!F132</f>
        <v>0</v>
      </c>
      <c r="R131" s="42">
        <f>'13.KS_Ex'!F132</f>
        <v>0</v>
      </c>
      <c r="S131" s="42">
        <f>'14.KP_Ex'!F132</f>
        <v>0</v>
      </c>
      <c r="T131" s="42">
        <f>'15.PSH_Ex'!F132</f>
        <v>0</v>
      </c>
      <c r="U131" s="42">
        <f>'16.KK_Ex'!F132</f>
        <v>2</v>
      </c>
      <c r="V131" s="42">
        <f>'17.PVH_Ex'!F132</f>
        <v>0</v>
      </c>
      <c r="W131" s="42">
        <f>'18.KT_Ex'!F132</f>
        <v>0</v>
      </c>
      <c r="X131" s="42">
        <f>'19.RK_Ex'!F132</f>
        <v>0</v>
      </c>
      <c r="Y131" s="42">
        <f>'20.MD_Ex'!F132</f>
        <v>1</v>
      </c>
      <c r="Z131" s="42">
        <f>'21.BM_Ex'!F132</f>
        <v>0</v>
      </c>
      <c r="AA131" s="42">
        <f>'22.ST_Ex'!F132</f>
        <v>0</v>
      </c>
      <c r="AB131" s="42">
        <f>'23.KE_Ex'!F132</f>
        <v>0</v>
      </c>
      <c r="AC131" s="42">
        <f>'24.PL_Ex'!F132</f>
        <v>5</v>
      </c>
      <c r="AD131" s="42">
        <f>'25.OM_Ex'!F132</f>
        <v>0</v>
      </c>
      <c r="AE131" s="42">
        <f>'26.TB_Ex'!F132</f>
        <v>12</v>
      </c>
    </row>
    <row r="132" spans="1:31" s="43" customFormat="1" x14ac:dyDescent="0.25">
      <c r="A132" s="20"/>
      <c r="B132" s="19"/>
      <c r="C132" s="19">
        <v>64058</v>
      </c>
      <c r="D132" s="11" t="s">
        <v>288</v>
      </c>
      <c r="E132" s="49" t="s">
        <v>289</v>
      </c>
      <c r="F132" s="42">
        <f t="shared" si="1"/>
        <v>0</v>
      </c>
      <c r="G132" s="42">
        <f>'02.PP_Ex'!G133</f>
        <v>0</v>
      </c>
      <c r="H132" s="42">
        <f>'03.KD_Ex'!F133</f>
        <v>0</v>
      </c>
      <c r="I132" s="42">
        <f>'04.KC_Ex'!F133</f>
        <v>0</v>
      </c>
      <c r="J132" s="42">
        <f>'05.BT_Ex'!F133</f>
        <v>0</v>
      </c>
      <c r="K132" s="42">
        <f>'06.PV_Ex'!F133</f>
        <v>0</v>
      </c>
      <c r="L132" s="42">
        <f>'07.SR_Ex'!F133</f>
        <v>0</v>
      </c>
      <c r="M132" s="42">
        <f>'08.KT_Ex'!F133</f>
        <v>0</v>
      </c>
      <c r="N132" s="42">
        <f>'09.TK_Ex'!F133</f>
        <v>0</v>
      </c>
      <c r="O132" s="42">
        <f>'10.SV_Ex'!F133</f>
        <v>0</v>
      </c>
      <c r="P132" s="42">
        <f>'11.PS_Ex'!F133</f>
        <v>0</v>
      </c>
      <c r="Q132" s="42">
        <f>'12.KCh_Ex'!F133</f>
        <v>0</v>
      </c>
      <c r="R132" s="42">
        <f>'13.KS_Ex'!F133</f>
        <v>0</v>
      </c>
      <c r="S132" s="42">
        <f>'14.KP_Ex'!F133</f>
        <v>0</v>
      </c>
      <c r="T132" s="42">
        <f>'15.PSH_Ex'!F133</f>
        <v>0</v>
      </c>
      <c r="U132" s="42">
        <f>'16.KK_Ex'!F133</f>
        <v>0</v>
      </c>
      <c r="V132" s="42">
        <f>'17.PVH_Ex'!F133</f>
        <v>0</v>
      </c>
      <c r="W132" s="42">
        <f>'18.KT_Ex'!F133</f>
        <v>0</v>
      </c>
      <c r="X132" s="42">
        <f>'19.RK_Ex'!F133</f>
        <v>0</v>
      </c>
      <c r="Y132" s="42">
        <f>'20.MD_Ex'!F133</f>
        <v>0</v>
      </c>
      <c r="Z132" s="42">
        <f>'21.BM_Ex'!F133</f>
        <v>0</v>
      </c>
      <c r="AA132" s="42">
        <f>'22.ST_Ex'!F133</f>
        <v>0</v>
      </c>
      <c r="AB132" s="42">
        <f>'23.KE_Ex'!F133</f>
        <v>0</v>
      </c>
      <c r="AC132" s="42">
        <f>'24.PL_Ex'!F133</f>
        <v>0</v>
      </c>
      <c r="AD132" s="42">
        <f>'25.OM_Ex'!F133</f>
        <v>0</v>
      </c>
      <c r="AE132" s="42">
        <f>'26.TB_Ex'!F133</f>
        <v>0</v>
      </c>
    </row>
    <row r="133" spans="1:31" s="43" customFormat="1" x14ac:dyDescent="0.25">
      <c r="A133" s="20"/>
      <c r="B133" s="32">
        <v>6406</v>
      </c>
      <c r="C133" s="19"/>
      <c r="D133" s="11" t="s">
        <v>290</v>
      </c>
      <c r="E133" s="49" t="s">
        <v>291</v>
      </c>
      <c r="F133" s="42">
        <f t="shared" si="1"/>
        <v>265.39999999999998</v>
      </c>
      <c r="G133" s="42">
        <f>'02.PP_Ex'!G134</f>
        <v>20.5</v>
      </c>
      <c r="H133" s="42">
        <f>'03.KD_Ex'!F134</f>
        <v>11.899999999999999</v>
      </c>
      <c r="I133" s="42">
        <f>'04.KC_Ex'!F134</f>
        <v>11.3</v>
      </c>
      <c r="J133" s="42">
        <f>'05.BT_Ex'!F134</f>
        <v>14.5</v>
      </c>
      <c r="K133" s="42">
        <f>'06.PV_Ex'!F134</f>
        <v>10.8</v>
      </c>
      <c r="L133" s="42">
        <f>'07.SR_Ex'!F134</f>
        <v>12.8</v>
      </c>
      <c r="M133" s="42">
        <f>'08.KT_Ex'!F134</f>
        <v>11</v>
      </c>
      <c r="N133" s="42">
        <f>'09.TK_Ex'!F134</f>
        <v>15</v>
      </c>
      <c r="O133" s="42">
        <f>'10.SV_Ex'!F134</f>
        <v>9.1</v>
      </c>
      <c r="P133" s="42">
        <f>'11.PS_Ex'!F134</f>
        <v>9.9</v>
      </c>
      <c r="Q133" s="42">
        <f>'12.KCh_Ex'!F134</f>
        <v>10.1</v>
      </c>
      <c r="R133" s="42">
        <f>'13.KS_Ex'!F134</f>
        <v>8.1999999999999993</v>
      </c>
      <c r="S133" s="42">
        <f>'14.KP_Ex'!F134</f>
        <v>9.5</v>
      </c>
      <c r="T133" s="42">
        <f>'15.PSH_Ex'!F134</f>
        <v>14.3</v>
      </c>
      <c r="U133" s="42">
        <f>'16.KK_Ex'!F134</f>
        <v>19.7</v>
      </c>
      <c r="V133" s="42">
        <f>'17.PVH_Ex'!F134</f>
        <v>8.4</v>
      </c>
      <c r="W133" s="42">
        <f>'18.KT_Ex'!F134</f>
        <v>9</v>
      </c>
      <c r="X133" s="42">
        <f>'19.RK_Ex'!F134</f>
        <v>5.7</v>
      </c>
      <c r="Y133" s="42">
        <f>'20.MD_Ex'!F134</f>
        <v>5.9</v>
      </c>
      <c r="Z133" s="42">
        <f>'21.BM_Ex'!F134</f>
        <v>12</v>
      </c>
      <c r="AA133" s="42">
        <f>'22.ST_Ex'!F134</f>
        <v>7.8</v>
      </c>
      <c r="AB133" s="42">
        <f>'23.KE_Ex'!F134</f>
        <v>8.1</v>
      </c>
      <c r="AC133" s="42">
        <f>'24.PL_Ex'!F134</f>
        <v>7.7</v>
      </c>
      <c r="AD133" s="42">
        <f>'25.OM_Ex'!F134</f>
        <v>6.8</v>
      </c>
      <c r="AE133" s="42">
        <f>'26.TB_Ex'!F134</f>
        <v>5.4</v>
      </c>
    </row>
    <row r="134" spans="1:31" s="43" customFormat="1" x14ac:dyDescent="0.25">
      <c r="A134" s="20"/>
      <c r="B134" s="32"/>
      <c r="C134" s="19">
        <v>64061</v>
      </c>
      <c r="D134" s="11" t="s">
        <v>292</v>
      </c>
      <c r="E134" s="49" t="s">
        <v>293</v>
      </c>
      <c r="F134" s="42">
        <f t="shared" si="1"/>
        <v>128.39999999999998</v>
      </c>
      <c r="G134" s="42">
        <f>'02.PP_Ex'!G135</f>
        <v>8.4</v>
      </c>
      <c r="H134" s="42">
        <f>'03.KD_Ex'!F135</f>
        <v>6</v>
      </c>
      <c r="I134" s="42">
        <f>'04.KC_Ex'!F135</f>
        <v>6.1</v>
      </c>
      <c r="J134" s="42">
        <f>'05.BT_Ex'!F135</f>
        <v>7.3</v>
      </c>
      <c r="K134" s="42">
        <f>'06.PV_Ex'!F135</f>
        <v>4.8</v>
      </c>
      <c r="L134" s="42">
        <f>'07.SR_Ex'!F135</f>
        <v>6.8</v>
      </c>
      <c r="M134" s="42">
        <f>'08.KT_Ex'!F135</f>
        <v>3.7</v>
      </c>
      <c r="N134" s="42">
        <f>'09.TK_Ex'!F135</f>
        <v>6.5</v>
      </c>
      <c r="O134" s="42">
        <f>'10.SV_Ex'!F135</f>
        <v>3.6</v>
      </c>
      <c r="P134" s="42">
        <f>'11.PS_Ex'!F135</f>
        <v>5</v>
      </c>
      <c r="Q134" s="42">
        <f>'12.KCh_Ex'!F135</f>
        <v>4.8</v>
      </c>
      <c r="R134" s="42">
        <f>'13.KS_Ex'!F135</f>
        <v>4.8</v>
      </c>
      <c r="S134" s="42">
        <f>'14.KP_Ex'!F135</f>
        <v>5.0999999999999996</v>
      </c>
      <c r="T134" s="42">
        <f>'15.PSH_Ex'!F135</f>
        <v>7.8</v>
      </c>
      <c r="U134" s="42">
        <f>'16.KK_Ex'!F135</f>
        <v>11.1</v>
      </c>
      <c r="V134" s="42">
        <f>'17.PVH_Ex'!F135</f>
        <v>3</v>
      </c>
      <c r="W134" s="42">
        <f>'18.KT_Ex'!F135</f>
        <v>3</v>
      </c>
      <c r="X134" s="42">
        <f>'19.RK_Ex'!F135</f>
        <v>3.2</v>
      </c>
      <c r="Y134" s="42">
        <f>'20.MD_Ex'!F135</f>
        <v>3.4</v>
      </c>
      <c r="Z134" s="42">
        <f>'21.BM_Ex'!F135</f>
        <v>7</v>
      </c>
      <c r="AA134" s="42">
        <f>'22.ST_Ex'!F135</f>
        <v>3.6</v>
      </c>
      <c r="AB134" s="42">
        <f>'23.KE_Ex'!F135</f>
        <v>3.6</v>
      </c>
      <c r="AC134" s="42">
        <f>'24.PL_Ex'!F135</f>
        <v>3.9</v>
      </c>
      <c r="AD134" s="42">
        <f>'25.OM_Ex'!F135</f>
        <v>3.9</v>
      </c>
      <c r="AE134" s="42">
        <f>'26.TB_Ex'!F135</f>
        <v>2</v>
      </c>
    </row>
    <row r="135" spans="1:31" s="43" customFormat="1" x14ac:dyDescent="0.25">
      <c r="A135" s="20"/>
      <c r="B135" s="32"/>
      <c r="C135" s="19">
        <v>64062</v>
      </c>
      <c r="D135" s="11" t="s">
        <v>91</v>
      </c>
      <c r="E135" s="49" t="s">
        <v>294</v>
      </c>
      <c r="F135" s="42">
        <f t="shared" ref="F135:F198" si="2">SUM(G135:AE135)</f>
        <v>33.600000000000009</v>
      </c>
      <c r="G135" s="42">
        <f>'02.PP_Ex'!G136</f>
        <v>5.0999999999999996</v>
      </c>
      <c r="H135" s="42">
        <f>'03.KD_Ex'!F136</f>
        <v>0.6</v>
      </c>
      <c r="I135" s="42">
        <f>'04.KC_Ex'!F136</f>
        <v>1.2</v>
      </c>
      <c r="J135" s="42">
        <f>'05.BT_Ex'!F136</f>
        <v>2.1</v>
      </c>
      <c r="K135" s="42">
        <f>'06.PV_Ex'!F136</f>
        <v>2.2999999999999998</v>
      </c>
      <c r="L135" s="42">
        <f>'07.SR_Ex'!F136</f>
        <v>0.6</v>
      </c>
      <c r="M135" s="42">
        <f>'08.KT_Ex'!F136</f>
        <v>3.7</v>
      </c>
      <c r="N135" s="42">
        <f>'09.TK_Ex'!F136</f>
        <v>2</v>
      </c>
      <c r="O135" s="42">
        <f>'10.SV_Ex'!F136</f>
        <v>1.5</v>
      </c>
      <c r="P135" s="42">
        <f>'11.PS_Ex'!F136</f>
        <v>1.5</v>
      </c>
      <c r="Q135" s="42">
        <f>'12.KCh_Ex'!F136</f>
        <v>1.8</v>
      </c>
      <c r="R135" s="42">
        <f>'13.KS_Ex'!F136</f>
        <v>0.3</v>
      </c>
      <c r="S135" s="42">
        <f>'14.KP_Ex'!F136</f>
        <v>0</v>
      </c>
      <c r="T135" s="42">
        <f>'15.PSH_Ex'!F136</f>
        <v>1.3</v>
      </c>
      <c r="U135" s="42">
        <f>'16.KK_Ex'!F136</f>
        <v>1</v>
      </c>
      <c r="V135" s="42">
        <f>'17.PVH_Ex'!F136</f>
        <v>1.8</v>
      </c>
      <c r="W135" s="42">
        <f>'18.KT_Ex'!F136</f>
        <v>2</v>
      </c>
      <c r="X135" s="42">
        <f>'19.RK_Ex'!F136</f>
        <v>0</v>
      </c>
      <c r="Y135" s="42">
        <f>'20.MD_Ex'!F136</f>
        <v>0.3</v>
      </c>
      <c r="Z135" s="42">
        <f>'21.BM_Ex'!F136</f>
        <v>0.6</v>
      </c>
      <c r="AA135" s="42">
        <f>'22.ST_Ex'!F136</f>
        <v>1.5</v>
      </c>
      <c r="AB135" s="42">
        <f>'23.KE_Ex'!F136</f>
        <v>0.9</v>
      </c>
      <c r="AC135" s="42">
        <f>'24.PL_Ex'!F136</f>
        <v>0.3</v>
      </c>
      <c r="AD135" s="42">
        <f>'25.OM_Ex'!F136</f>
        <v>0</v>
      </c>
      <c r="AE135" s="42">
        <f>'26.TB_Ex'!F136</f>
        <v>1.2</v>
      </c>
    </row>
    <row r="136" spans="1:31" s="43" customFormat="1" x14ac:dyDescent="0.25">
      <c r="A136" s="20"/>
      <c r="B136" s="32"/>
      <c r="C136" s="19">
        <v>64063</v>
      </c>
      <c r="D136" s="11" t="s">
        <v>92</v>
      </c>
      <c r="E136" s="49" t="s">
        <v>295</v>
      </c>
      <c r="F136" s="42">
        <f t="shared" si="2"/>
        <v>103.4</v>
      </c>
      <c r="G136" s="42">
        <f>'02.PP_Ex'!G137</f>
        <v>7</v>
      </c>
      <c r="H136" s="42">
        <f>'03.KD_Ex'!F137</f>
        <v>5.3</v>
      </c>
      <c r="I136" s="42">
        <f>'04.KC_Ex'!F137</f>
        <v>4</v>
      </c>
      <c r="J136" s="42">
        <f>'05.BT_Ex'!F137</f>
        <v>5.0999999999999996</v>
      </c>
      <c r="K136" s="42">
        <f>'06.PV_Ex'!F137</f>
        <v>3.7</v>
      </c>
      <c r="L136" s="42">
        <f>'07.SR_Ex'!F137</f>
        <v>5.4</v>
      </c>
      <c r="M136" s="42">
        <f>'08.KT_Ex'!F137</f>
        <v>3.6</v>
      </c>
      <c r="N136" s="42">
        <f>'09.TK_Ex'!F137</f>
        <v>6.5</v>
      </c>
      <c r="O136" s="42">
        <f>'10.SV_Ex'!F137</f>
        <v>4</v>
      </c>
      <c r="P136" s="42">
        <f>'11.PS_Ex'!F137</f>
        <v>3.4</v>
      </c>
      <c r="Q136" s="42">
        <f>'12.KCh_Ex'!F137</f>
        <v>3.5</v>
      </c>
      <c r="R136" s="42">
        <f>'13.KS_Ex'!F137</f>
        <v>3.1</v>
      </c>
      <c r="S136" s="42">
        <f>'14.KP_Ex'!F137</f>
        <v>4.4000000000000004</v>
      </c>
      <c r="T136" s="42">
        <f>'15.PSH_Ex'!F137</f>
        <v>5.2</v>
      </c>
      <c r="U136" s="42">
        <f>'16.KK_Ex'!F137</f>
        <v>7.6</v>
      </c>
      <c r="V136" s="42">
        <f>'17.PVH_Ex'!F137</f>
        <v>3.6</v>
      </c>
      <c r="W136" s="42">
        <f>'18.KT_Ex'!F137</f>
        <v>4</v>
      </c>
      <c r="X136" s="42">
        <f>'19.RK_Ex'!F137</f>
        <v>2.5</v>
      </c>
      <c r="Y136" s="42">
        <f>'20.MD_Ex'!F137</f>
        <v>2.2000000000000002</v>
      </c>
      <c r="Z136" s="42">
        <f>'21.BM_Ex'!F137</f>
        <v>4.4000000000000004</v>
      </c>
      <c r="AA136" s="42">
        <f>'22.ST_Ex'!F137</f>
        <v>2.7</v>
      </c>
      <c r="AB136" s="42">
        <f>'23.KE_Ex'!F137</f>
        <v>3.6</v>
      </c>
      <c r="AC136" s="42">
        <f>'24.PL_Ex'!F137</f>
        <v>3.5</v>
      </c>
      <c r="AD136" s="42">
        <f>'25.OM_Ex'!F137</f>
        <v>2.9</v>
      </c>
      <c r="AE136" s="42">
        <f>'26.TB_Ex'!F137</f>
        <v>2.2000000000000002</v>
      </c>
    </row>
    <row r="137" spans="1:31" s="43" customFormat="1" ht="24" x14ac:dyDescent="0.25">
      <c r="A137" s="20"/>
      <c r="B137" s="19"/>
      <c r="C137" s="19">
        <v>64064</v>
      </c>
      <c r="D137" s="11" t="s">
        <v>296</v>
      </c>
      <c r="E137" s="49" t="s">
        <v>297</v>
      </c>
      <c r="F137" s="42">
        <f t="shared" si="2"/>
        <v>0</v>
      </c>
      <c r="G137" s="42">
        <f>'02.PP_Ex'!G138</f>
        <v>0</v>
      </c>
      <c r="H137" s="42">
        <f>'03.KD_Ex'!F138</f>
        <v>0</v>
      </c>
      <c r="I137" s="42">
        <f>'04.KC_Ex'!F138</f>
        <v>0</v>
      </c>
      <c r="J137" s="42">
        <f>'05.BT_Ex'!F138</f>
        <v>0</v>
      </c>
      <c r="K137" s="42">
        <f>'06.PV_Ex'!F138</f>
        <v>0</v>
      </c>
      <c r="L137" s="42">
        <f>'07.SR_Ex'!F138</f>
        <v>0</v>
      </c>
      <c r="M137" s="42">
        <f>'08.KT_Ex'!F138</f>
        <v>0</v>
      </c>
      <c r="N137" s="42">
        <f>'09.TK_Ex'!F138</f>
        <v>0</v>
      </c>
      <c r="O137" s="42">
        <f>'10.SV_Ex'!F138</f>
        <v>0</v>
      </c>
      <c r="P137" s="42">
        <f>'11.PS_Ex'!F138</f>
        <v>0</v>
      </c>
      <c r="Q137" s="42">
        <f>'12.KCh_Ex'!F138</f>
        <v>0</v>
      </c>
      <c r="R137" s="42">
        <f>'13.KS_Ex'!F138</f>
        <v>0</v>
      </c>
      <c r="S137" s="42">
        <f>'14.KP_Ex'!F138</f>
        <v>0</v>
      </c>
      <c r="T137" s="42">
        <f>'15.PSH_Ex'!F138</f>
        <v>0</v>
      </c>
      <c r="U137" s="42">
        <f>'16.KK_Ex'!F138</f>
        <v>0</v>
      </c>
      <c r="V137" s="42">
        <f>'17.PVH_Ex'!F138</f>
        <v>0</v>
      </c>
      <c r="W137" s="42">
        <f>'18.KT_Ex'!F138</f>
        <v>0</v>
      </c>
      <c r="X137" s="42">
        <f>'19.RK_Ex'!F138</f>
        <v>0</v>
      </c>
      <c r="Y137" s="42">
        <f>'20.MD_Ex'!F138</f>
        <v>0</v>
      </c>
      <c r="Z137" s="42">
        <f>'21.BM_Ex'!F138</f>
        <v>0</v>
      </c>
      <c r="AA137" s="42">
        <f>'22.ST_Ex'!F138</f>
        <v>0</v>
      </c>
      <c r="AB137" s="42">
        <f>'23.KE_Ex'!F138</f>
        <v>0</v>
      </c>
      <c r="AC137" s="42">
        <f>'24.PL_Ex'!F138</f>
        <v>0</v>
      </c>
      <c r="AD137" s="42">
        <f>'25.OM_Ex'!F138</f>
        <v>0</v>
      </c>
      <c r="AE137" s="42">
        <f>'26.TB_Ex'!F138</f>
        <v>0</v>
      </c>
    </row>
    <row r="138" spans="1:31" s="43" customFormat="1" x14ac:dyDescent="0.25">
      <c r="A138" s="20"/>
      <c r="B138" s="19"/>
      <c r="C138" s="19">
        <v>64068</v>
      </c>
      <c r="D138" s="11" t="s">
        <v>93</v>
      </c>
      <c r="E138" s="49" t="s">
        <v>289</v>
      </c>
      <c r="F138" s="42">
        <f t="shared" si="2"/>
        <v>0</v>
      </c>
      <c r="G138" s="42">
        <f>'02.PP_Ex'!G139</f>
        <v>0</v>
      </c>
      <c r="H138" s="42">
        <f>'03.KD_Ex'!F139</f>
        <v>0</v>
      </c>
      <c r="I138" s="42">
        <f>'04.KC_Ex'!F139</f>
        <v>0</v>
      </c>
      <c r="J138" s="42">
        <f>'05.BT_Ex'!F139</f>
        <v>0</v>
      </c>
      <c r="K138" s="42">
        <f>'06.PV_Ex'!F139</f>
        <v>0</v>
      </c>
      <c r="L138" s="42">
        <f>'07.SR_Ex'!F139</f>
        <v>0</v>
      </c>
      <c r="M138" s="42">
        <f>'08.KT_Ex'!F139</f>
        <v>0</v>
      </c>
      <c r="N138" s="42">
        <f>'09.TK_Ex'!F139</f>
        <v>0</v>
      </c>
      <c r="O138" s="42">
        <f>'10.SV_Ex'!F139</f>
        <v>0</v>
      </c>
      <c r="P138" s="42">
        <f>'11.PS_Ex'!F139</f>
        <v>0</v>
      </c>
      <c r="Q138" s="42">
        <f>'12.KCh_Ex'!F139</f>
        <v>0</v>
      </c>
      <c r="R138" s="42">
        <f>'13.KS_Ex'!F139</f>
        <v>0</v>
      </c>
      <c r="S138" s="42">
        <f>'14.KP_Ex'!F139</f>
        <v>0</v>
      </c>
      <c r="T138" s="42">
        <f>'15.PSH_Ex'!F139</f>
        <v>0</v>
      </c>
      <c r="U138" s="42">
        <f>'16.KK_Ex'!F139</f>
        <v>0</v>
      </c>
      <c r="V138" s="42">
        <f>'17.PVH_Ex'!F139</f>
        <v>0</v>
      </c>
      <c r="W138" s="42">
        <f>'18.KT_Ex'!F139</f>
        <v>0</v>
      </c>
      <c r="X138" s="42">
        <f>'19.RK_Ex'!F139</f>
        <v>0</v>
      </c>
      <c r="Y138" s="42">
        <f>'20.MD_Ex'!F139</f>
        <v>0</v>
      </c>
      <c r="Z138" s="42">
        <f>'21.BM_Ex'!F139</f>
        <v>0</v>
      </c>
      <c r="AA138" s="42">
        <f>'22.ST_Ex'!F139</f>
        <v>0</v>
      </c>
      <c r="AB138" s="42">
        <f>'23.KE_Ex'!F139</f>
        <v>0</v>
      </c>
      <c r="AC138" s="42">
        <f>'24.PL_Ex'!F139</f>
        <v>0</v>
      </c>
      <c r="AD138" s="42">
        <f>'25.OM_Ex'!F139</f>
        <v>0</v>
      </c>
      <c r="AE138" s="42">
        <f>'26.TB_Ex'!F139</f>
        <v>0</v>
      </c>
    </row>
    <row r="139" spans="1:31" s="43" customFormat="1" ht="21" customHeight="1" x14ac:dyDescent="0.25">
      <c r="A139" s="20"/>
      <c r="B139" s="32">
        <v>6407</v>
      </c>
      <c r="C139" s="32"/>
      <c r="D139" s="14" t="s">
        <v>298</v>
      </c>
      <c r="E139" s="51" t="s">
        <v>299</v>
      </c>
      <c r="F139" s="42">
        <f t="shared" si="2"/>
        <v>5488.3</v>
      </c>
      <c r="G139" s="42">
        <f>'02.PP_Ex'!G140</f>
        <v>333</v>
      </c>
      <c r="H139" s="42">
        <f>'03.KD_Ex'!F140</f>
        <v>272.3</v>
      </c>
      <c r="I139" s="42">
        <f>'04.KC_Ex'!F140</f>
        <v>319</v>
      </c>
      <c r="J139" s="42">
        <f>'05.BT_Ex'!F140</f>
        <v>306.39999999999998</v>
      </c>
      <c r="K139" s="42">
        <f>'06.PV_Ex'!F140</f>
        <v>301.5</v>
      </c>
      <c r="L139" s="42">
        <f>'07.SR_Ex'!F140</f>
        <v>301.8</v>
      </c>
      <c r="M139" s="42">
        <f>'08.KT_Ex'!F140</f>
        <v>56.8</v>
      </c>
      <c r="N139" s="42">
        <f>'09.TK_Ex'!F140</f>
        <v>242.4</v>
      </c>
      <c r="O139" s="42">
        <f>'10.SV_Ex'!F140</f>
        <v>255.4</v>
      </c>
      <c r="P139" s="42">
        <f>'11.PS_Ex'!F140</f>
        <v>259.20000000000005</v>
      </c>
      <c r="Q139" s="42">
        <f>'12.KCh_Ex'!F140</f>
        <v>246.3</v>
      </c>
      <c r="R139" s="42">
        <f>'13.KS_Ex'!F140</f>
        <v>220.2</v>
      </c>
      <c r="S139" s="42">
        <f>'14.KP_Ex'!F140</f>
        <v>218.5</v>
      </c>
      <c r="T139" s="42">
        <f>'15.PSH_Ex'!F140</f>
        <v>207.70000000000002</v>
      </c>
      <c r="U139" s="42">
        <f>'16.KK_Ex'!F140</f>
        <v>176.1</v>
      </c>
      <c r="V139" s="42">
        <f>'17.PVH_Ex'!F140</f>
        <v>225.10000000000002</v>
      </c>
      <c r="W139" s="42">
        <f>'18.KT_Ex'!F140</f>
        <v>264</v>
      </c>
      <c r="X139" s="42">
        <f>'19.RK_Ex'!F140</f>
        <v>172.5</v>
      </c>
      <c r="Y139" s="42">
        <f>'20.MD_Ex'!F140</f>
        <v>96.5</v>
      </c>
      <c r="Z139" s="42">
        <f>'21.BM_Ex'!F140</f>
        <v>56</v>
      </c>
      <c r="AA139" s="42">
        <f>'22.ST_Ex'!F140</f>
        <v>174.5</v>
      </c>
      <c r="AB139" s="42">
        <f>'23.KE_Ex'!F140</f>
        <v>149.1</v>
      </c>
      <c r="AC139" s="42">
        <f>'24.PL_Ex'!F140</f>
        <v>215.39999999999998</v>
      </c>
      <c r="AD139" s="42">
        <f>'25.OM_Ex'!F140</f>
        <v>173.1</v>
      </c>
      <c r="AE139" s="42">
        <f>'26.TB_Ex'!F140</f>
        <v>245.5</v>
      </c>
    </row>
    <row r="140" spans="1:31" s="43" customFormat="1" x14ac:dyDescent="0.25">
      <c r="A140" s="20"/>
      <c r="B140" s="32"/>
      <c r="C140" s="32">
        <v>64071</v>
      </c>
      <c r="D140" s="14" t="s">
        <v>300</v>
      </c>
      <c r="E140" s="49" t="s">
        <v>301</v>
      </c>
      <c r="F140" s="42">
        <f t="shared" si="2"/>
        <v>358.30000000000007</v>
      </c>
      <c r="G140" s="42">
        <f>'02.PP_Ex'!G141</f>
        <v>19</v>
      </c>
      <c r="H140" s="42">
        <f>'03.KD_Ex'!F141</f>
        <v>10.7</v>
      </c>
      <c r="I140" s="42">
        <f>'04.KC_Ex'!F141</f>
        <v>18.5</v>
      </c>
      <c r="J140" s="42">
        <f>'05.BT_Ex'!F141</f>
        <v>21.6</v>
      </c>
      <c r="K140" s="42">
        <f>'06.PV_Ex'!F141</f>
        <v>18.600000000000001</v>
      </c>
      <c r="L140" s="42">
        <f>'07.SR_Ex'!F141</f>
        <v>21.2</v>
      </c>
      <c r="M140" s="42">
        <f>'08.KT_Ex'!F141</f>
        <v>8.5</v>
      </c>
      <c r="N140" s="42">
        <f>'09.TK_Ex'!F141</f>
        <v>9.5</v>
      </c>
      <c r="O140" s="42">
        <f>'10.SV_Ex'!F141</f>
        <v>20.5</v>
      </c>
      <c r="P140" s="42">
        <f>'11.PS_Ex'!F141</f>
        <v>17.399999999999999</v>
      </c>
      <c r="Q140" s="42">
        <f>'12.KCh_Ex'!F141</f>
        <v>17.3</v>
      </c>
      <c r="R140" s="42">
        <f>'13.KS_Ex'!F141</f>
        <v>8.5</v>
      </c>
      <c r="S140" s="42">
        <f>'14.KP_Ex'!F141</f>
        <v>8.6</v>
      </c>
      <c r="T140" s="42">
        <f>'15.PSH_Ex'!F141</f>
        <v>9.6</v>
      </c>
      <c r="U140" s="42">
        <f>'16.KK_Ex'!F141</f>
        <v>11</v>
      </c>
      <c r="V140" s="42">
        <f>'17.PVH_Ex'!F141</f>
        <v>19.899999999999999</v>
      </c>
      <c r="W140" s="42">
        <f>'18.KT_Ex'!F141</f>
        <v>19</v>
      </c>
      <c r="X140" s="42">
        <f>'19.RK_Ex'!F141</f>
        <v>8.4</v>
      </c>
      <c r="Y140" s="42">
        <f>'20.MD_Ex'!F141</f>
        <v>17.8</v>
      </c>
      <c r="Z140" s="42">
        <f>'21.BM_Ex'!F141</f>
        <v>11</v>
      </c>
      <c r="AA140" s="42">
        <f>'22.ST_Ex'!F141</f>
        <v>10.3</v>
      </c>
      <c r="AB140" s="42">
        <f>'23.KE_Ex'!F141</f>
        <v>12.8</v>
      </c>
      <c r="AC140" s="42">
        <f>'24.PL_Ex'!F141</f>
        <v>20.6</v>
      </c>
      <c r="AD140" s="42">
        <f>'25.OM_Ex'!F141</f>
        <v>9</v>
      </c>
      <c r="AE140" s="42">
        <f>'26.TB_Ex'!F141</f>
        <v>9</v>
      </c>
    </row>
    <row r="141" spans="1:31" s="43" customFormat="1" x14ac:dyDescent="0.25">
      <c r="A141" s="20"/>
      <c r="B141" s="32"/>
      <c r="C141" s="32">
        <v>64072</v>
      </c>
      <c r="D141" s="14" t="s">
        <v>302</v>
      </c>
      <c r="E141" s="49" t="s">
        <v>303</v>
      </c>
      <c r="F141" s="42">
        <f t="shared" si="2"/>
        <v>1717.7000000000003</v>
      </c>
      <c r="G141" s="42">
        <f>'02.PP_Ex'!G142</f>
        <v>110</v>
      </c>
      <c r="H141" s="42">
        <f>'03.KD_Ex'!F142</f>
        <v>57.6</v>
      </c>
      <c r="I141" s="42">
        <f>'04.KC_Ex'!F142</f>
        <v>96.5</v>
      </c>
      <c r="J141" s="42">
        <f>'05.BT_Ex'!F142</f>
        <v>100</v>
      </c>
      <c r="K141" s="42">
        <f>'06.PV_Ex'!F142</f>
        <v>98.1</v>
      </c>
      <c r="L141" s="42">
        <f>'07.SR_Ex'!F142</f>
        <v>95.8</v>
      </c>
      <c r="M141" s="42">
        <f>'08.KT_Ex'!F142</f>
        <v>48.3</v>
      </c>
      <c r="N141" s="42">
        <f>'09.TK_Ex'!F142</f>
        <v>48.1</v>
      </c>
      <c r="O141" s="42">
        <f>'10.SV_Ex'!F142</f>
        <v>88.5</v>
      </c>
      <c r="P141" s="42">
        <f>'11.PS_Ex'!F142</f>
        <v>95.4</v>
      </c>
      <c r="Q141" s="42">
        <f>'12.KCh_Ex'!F142</f>
        <v>82.6</v>
      </c>
      <c r="R141" s="42">
        <f>'13.KS_Ex'!F142</f>
        <v>46.1</v>
      </c>
      <c r="S141" s="42">
        <f>'14.KP_Ex'!F142</f>
        <v>44.3</v>
      </c>
      <c r="T141" s="42">
        <f>'15.PSH_Ex'!F142</f>
        <v>51.7</v>
      </c>
      <c r="U141" s="42">
        <f>'16.KK_Ex'!F142</f>
        <v>39</v>
      </c>
      <c r="V141" s="42">
        <f>'17.PVH_Ex'!F142</f>
        <v>78</v>
      </c>
      <c r="W141" s="42">
        <f>'18.KT_Ex'!F142</f>
        <v>98</v>
      </c>
      <c r="X141" s="42">
        <f>'19.RK_Ex'!F142</f>
        <v>36.9</v>
      </c>
      <c r="Y141" s="42">
        <f>'20.MD_Ex'!F142</f>
        <v>78.7</v>
      </c>
      <c r="Z141" s="42">
        <f>'21.BM_Ex'!F142</f>
        <v>45</v>
      </c>
      <c r="AA141" s="42">
        <f>'22.ST_Ex'!F142</f>
        <v>37</v>
      </c>
      <c r="AB141" s="42">
        <f>'23.KE_Ex'!F142</f>
        <v>47.5</v>
      </c>
      <c r="AC141" s="42">
        <f>'24.PL_Ex'!F142</f>
        <v>106</v>
      </c>
      <c r="AD141" s="42">
        <f>'25.OM_Ex'!F142</f>
        <v>36.9</v>
      </c>
      <c r="AE141" s="42">
        <f>'26.TB_Ex'!F142</f>
        <v>51.7</v>
      </c>
    </row>
    <row r="142" spans="1:31" s="43" customFormat="1" x14ac:dyDescent="0.25">
      <c r="A142" s="20"/>
      <c r="B142" s="32"/>
      <c r="C142" s="32">
        <v>64073</v>
      </c>
      <c r="D142" s="14" t="s">
        <v>304</v>
      </c>
      <c r="E142" s="49" t="s">
        <v>305</v>
      </c>
      <c r="F142" s="42">
        <f t="shared" si="2"/>
        <v>3412.2999999999997</v>
      </c>
      <c r="G142" s="42">
        <f>'02.PP_Ex'!G143</f>
        <v>204</v>
      </c>
      <c r="H142" s="42">
        <f>'03.KD_Ex'!F143</f>
        <v>204</v>
      </c>
      <c r="I142" s="42">
        <f>'04.KC_Ex'!F143</f>
        <v>204</v>
      </c>
      <c r="J142" s="42">
        <f>'05.BT_Ex'!F143</f>
        <v>184.8</v>
      </c>
      <c r="K142" s="42">
        <f>'06.PV_Ex'!F143</f>
        <v>184.8</v>
      </c>
      <c r="L142" s="42">
        <f>'07.SR_Ex'!F143</f>
        <v>184.8</v>
      </c>
      <c r="M142" s="42">
        <f>'08.KT_Ex'!F143</f>
        <v>0</v>
      </c>
      <c r="N142" s="42">
        <f>'09.TK_Ex'!F143</f>
        <v>184.8</v>
      </c>
      <c r="O142" s="42">
        <f>'10.SV_Ex'!F143</f>
        <v>146.4</v>
      </c>
      <c r="P142" s="42">
        <f>'11.PS_Ex'!F143</f>
        <v>146.4</v>
      </c>
      <c r="Q142" s="42">
        <f>'12.KCh_Ex'!F143</f>
        <v>146.4</v>
      </c>
      <c r="R142" s="42">
        <f>'13.KS_Ex'!F143</f>
        <v>165.6</v>
      </c>
      <c r="S142" s="42">
        <f>'14.KP_Ex'!F143</f>
        <v>165.6</v>
      </c>
      <c r="T142" s="42">
        <f>'15.PSH_Ex'!F143</f>
        <v>146.4</v>
      </c>
      <c r="U142" s="42">
        <f>'16.KK_Ex'!F143</f>
        <v>126.1</v>
      </c>
      <c r="V142" s="42">
        <f>'17.PVH_Ex'!F143</f>
        <v>127.2</v>
      </c>
      <c r="W142" s="42">
        <f>'18.KT_Ex'!F143</f>
        <v>147</v>
      </c>
      <c r="X142" s="42">
        <f>'19.RK_Ex'!F143</f>
        <v>127.2</v>
      </c>
      <c r="Y142" s="42">
        <f>'20.MD_Ex'!F143</f>
        <v>0</v>
      </c>
      <c r="Z142" s="42">
        <f>'21.BM_Ex'!F143</f>
        <v>0</v>
      </c>
      <c r="AA142" s="42">
        <f>'22.ST_Ex'!F143</f>
        <v>127.2</v>
      </c>
      <c r="AB142" s="42">
        <f>'23.KE_Ex'!F143</f>
        <v>88.8</v>
      </c>
      <c r="AC142" s="42">
        <f>'24.PL_Ex'!F143</f>
        <v>88.8</v>
      </c>
      <c r="AD142" s="42">
        <f>'25.OM_Ex'!F143</f>
        <v>127.2</v>
      </c>
      <c r="AE142" s="42">
        <f>'26.TB_Ex'!F143</f>
        <v>184.8</v>
      </c>
    </row>
    <row r="143" spans="1:31" s="43" customFormat="1" x14ac:dyDescent="0.25">
      <c r="A143" s="27"/>
      <c r="B143" s="28"/>
      <c r="C143" s="32">
        <v>64074</v>
      </c>
      <c r="D143" s="11" t="s">
        <v>306</v>
      </c>
      <c r="E143" s="49" t="s">
        <v>307</v>
      </c>
      <c r="F143" s="42">
        <f t="shared" si="2"/>
        <v>0</v>
      </c>
      <c r="G143" s="42">
        <f>'02.PP_Ex'!G144</f>
        <v>0</v>
      </c>
      <c r="H143" s="42">
        <f>'03.KD_Ex'!F144</f>
        <v>0</v>
      </c>
      <c r="I143" s="42">
        <f>'04.KC_Ex'!F144</f>
        <v>0</v>
      </c>
      <c r="J143" s="42">
        <f>'05.BT_Ex'!F144</f>
        <v>0</v>
      </c>
      <c r="K143" s="42">
        <f>'06.PV_Ex'!F144</f>
        <v>0</v>
      </c>
      <c r="L143" s="42">
        <f>'07.SR_Ex'!F144</f>
        <v>0</v>
      </c>
      <c r="M143" s="42">
        <f>'08.KT_Ex'!F144</f>
        <v>0</v>
      </c>
      <c r="N143" s="42">
        <f>'09.TK_Ex'!F144</f>
        <v>0</v>
      </c>
      <c r="O143" s="42">
        <f>'10.SV_Ex'!F144</f>
        <v>0</v>
      </c>
      <c r="P143" s="42">
        <f>'11.PS_Ex'!F144</f>
        <v>0</v>
      </c>
      <c r="Q143" s="42">
        <f>'12.KCh_Ex'!F144</f>
        <v>0</v>
      </c>
      <c r="R143" s="42">
        <f>'13.KS_Ex'!F144</f>
        <v>0</v>
      </c>
      <c r="S143" s="42">
        <f>'14.KP_Ex'!F144</f>
        <v>0</v>
      </c>
      <c r="T143" s="42">
        <f>'15.PSH_Ex'!F144</f>
        <v>0</v>
      </c>
      <c r="U143" s="42">
        <f>'16.KK_Ex'!F144</f>
        <v>0</v>
      </c>
      <c r="V143" s="42">
        <f>'17.PVH_Ex'!F144</f>
        <v>0</v>
      </c>
      <c r="W143" s="42">
        <f>'18.KT_Ex'!F144</f>
        <v>0</v>
      </c>
      <c r="X143" s="42">
        <f>'19.RK_Ex'!F144</f>
        <v>0</v>
      </c>
      <c r="Y143" s="42">
        <f>'20.MD_Ex'!F144</f>
        <v>0</v>
      </c>
      <c r="Z143" s="42">
        <f>'21.BM_Ex'!F144</f>
        <v>0</v>
      </c>
      <c r="AA143" s="42">
        <f>'22.ST_Ex'!F144</f>
        <v>0</v>
      </c>
      <c r="AB143" s="42">
        <f>'23.KE_Ex'!F144</f>
        <v>0</v>
      </c>
      <c r="AC143" s="42">
        <f>'24.PL_Ex'!F144</f>
        <v>0</v>
      </c>
      <c r="AD143" s="42">
        <f>'25.OM_Ex'!F144</f>
        <v>0</v>
      </c>
      <c r="AE143" s="42">
        <f>'26.TB_Ex'!F144</f>
        <v>0</v>
      </c>
    </row>
    <row r="144" spans="1:31" s="43" customFormat="1" x14ac:dyDescent="0.25">
      <c r="A144" s="20"/>
      <c r="B144" s="32"/>
      <c r="C144" s="32">
        <v>64075</v>
      </c>
      <c r="D144" s="14" t="s">
        <v>73</v>
      </c>
      <c r="E144" s="49" t="s">
        <v>245</v>
      </c>
      <c r="F144" s="42">
        <f t="shared" si="2"/>
        <v>0</v>
      </c>
      <c r="G144" s="42">
        <f>'02.PP_Ex'!G145</f>
        <v>0</v>
      </c>
      <c r="H144" s="42">
        <f>'03.KD_Ex'!F145</f>
        <v>0</v>
      </c>
      <c r="I144" s="42">
        <f>'04.KC_Ex'!F145</f>
        <v>0</v>
      </c>
      <c r="J144" s="42">
        <f>'05.BT_Ex'!F145</f>
        <v>0</v>
      </c>
      <c r="K144" s="42">
        <f>'06.PV_Ex'!F145</f>
        <v>0</v>
      </c>
      <c r="L144" s="42">
        <f>'07.SR_Ex'!F145</f>
        <v>0</v>
      </c>
      <c r="M144" s="42">
        <f>'08.KT_Ex'!F145</f>
        <v>0</v>
      </c>
      <c r="N144" s="42">
        <f>'09.TK_Ex'!F145</f>
        <v>0</v>
      </c>
      <c r="O144" s="42">
        <f>'10.SV_Ex'!F145</f>
        <v>0</v>
      </c>
      <c r="P144" s="42">
        <f>'11.PS_Ex'!F145</f>
        <v>0</v>
      </c>
      <c r="Q144" s="42">
        <f>'12.KCh_Ex'!F145</f>
        <v>0</v>
      </c>
      <c r="R144" s="42">
        <f>'13.KS_Ex'!F145</f>
        <v>0</v>
      </c>
      <c r="S144" s="42">
        <f>'14.KP_Ex'!F145</f>
        <v>0</v>
      </c>
      <c r="T144" s="42">
        <f>'15.PSH_Ex'!F145</f>
        <v>0</v>
      </c>
      <c r="U144" s="42">
        <f>'16.KK_Ex'!F145</f>
        <v>0</v>
      </c>
      <c r="V144" s="42">
        <f>'17.PVH_Ex'!F145</f>
        <v>0</v>
      </c>
      <c r="W144" s="42">
        <f>'18.KT_Ex'!F145</f>
        <v>0</v>
      </c>
      <c r="X144" s="42">
        <f>'19.RK_Ex'!F145</f>
        <v>0</v>
      </c>
      <c r="Y144" s="42">
        <f>'20.MD_Ex'!F145</f>
        <v>0</v>
      </c>
      <c r="Z144" s="42">
        <f>'21.BM_Ex'!F145</f>
        <v>0</v>
      </c>
      <c r="AA144" s="42">
        <f>'22.ST_Ex'!F145</f>
        <v>0</v>
      </c>
      <c r="AB144" s="42">
        <f>'23.KE_Ex'!F145</f>
        <v>0</v>
      </c>
      <c r="AC144" s="42">
        <f>'24.PL_Ex'!F145</f>
        <v>0</v>
      </c>
      <c r="AD144" s="42">
        <f>'25.OM_Ex'!F145</f>
        <v>0</v>
      </c>
      <c r="AE144" s="42">
        <f>'26.TB_Ex'!F145</f>
        <v>0</v>
      </c>
    </row>
    <row r="145" spans="1:31" s="43" customFormat="1" x14ac:dyDescent="0.25">
      <c r="A145" s="20"/>
      <c r="B145" s="32"/>
      <c r="C145" s="32">
        <v>64076</v>
      </c>
      <c r="D145" s="14" t="s">
        <v>246</v>
      </c>
      <c r="E145" s="49" t="s">
        <v>247</v>
      </c>
      <c r="F145" s="42">
        <f t="shared" si="2"/>
        <v>0</v>
      </c>
      <c r="G145" s="42">
        <f>'02.PP_Ex'!G146</f>
        <v>0</v>
      </c>
      <c r="H145" s="42">
        <f>'03.KD_Ex'!F146</f>
        <v>0</v>
      </c>
      <c r="I145" s="42">
        <f>'04.KC_Ex'!F146</f>
        <v>0</v>
      </c>
      <c r="J145" s="42">
        <f>'05.BT_Ex'!F146</f>
        <v>0</v>
      </c>
      <c r="K145" s="42">
        <f>'06.PV_Ex'!F146</f>
        <v>0</v>
      </c>
      <c r="L145" s="42">
        <f>'07.SR_Ex'!F146</f>
        <v>0</v>
      </c>
      <c r="M145" s="42">
        <f>'08.KT_Ex'!F146</f>
        <v>0</v>
      </c>
      <c r="N145" s="42">
        <f>'09.TK_Ex'!F146</f>
        <v>0</v>
      </c>
      <c r="O145" s="42">
        <f>'10.SV_Ex'!F146</f>
        <v>0</v>
      </c>
      <c r="P145" s="42">
        <f>'11.PS_Ex'!F146</f>
        <v>0</v>
      </c>
      <c r="Q145" s="42">
        <f>'12.KCh_Ex'!F146</f>
        <v>0</v>
      </c>
      <c r="R145" s="42">
        <f>'13.KS_Ex'!F146</f>
        <v>0</v>
      </c>
      <c r="S145" s="42">
        <f>'14.KP_Ex'!F146</f>
        <v>0</v>
      </c>
      <c r="T145" s="42">
        <f>'15.PSH_Ex'!F146</f>
        <v>0</v>
      </c>
      <c r="U145" s="42">
        <f>'16.KK_Ex'!F146</f>
        <v>0</v>
      </c>
      <c r="V145" s="42">
        <f>'17.PVH_Ex'!F146</f>
        <v>0</v>
      </c>
      <c r="W145" s="42">
        <f>'18.KT_Ex'!F146</f>
        <v>0</v>
      </c>
      <c r="X145" s="42">
        <f>'19.RK_Ex'!F146</f>
        <v>0</v>
      </c>
      <c r="Y145" s="42">
        <f>'20.MD_Ex'!F146</f>
        <v>0</v>
      </c>
      <c r="Z145" s="42">
        <f>'21.BM_Ex'!F146</f>
        <v>0</v>
      </c>
      <c r="AA145" s="42">
        <f>'22.ST_Ex'!F146</f>
        <v>0</v>
      </c>
      <c r="AB145" s="42">
        <f>'23.KE_Ex'!F146</f>
        <v>0</v>
      </c>
      <c r="AC145" s="42">
        <f>'24.PL_Ex'!F146</f>
        <v>0</v>
      </c>
      <c r="AD145" s="42">
        <f>'25.OM_Ex'!F146</f>
        <v>0</v>
      </c>
      <c r="AE145" s="42">
        <f>'26.TB_Ex'!F146</f>
        <v>0</v>
      </c>
    </row>
    <row r="146" spans="1:31" s="43" customFormat="1" x14ac:dyDescent="0.25">
      <c r="A146" s="20"/>
      <c r="B146" s="32"/>
      <c r="C146" s="32">
        <v>64077</v>
      </c>
      <c r="D146" s="14" t="s">
        <v>248</v>
      </c>
      <c r="E146" s="49" t="s">
        <v>249</v>
      </c>
      <c r="F146" s="42">
        <f t="shared" si="2"/>
        <v>0</v>
      </c>
      <c r="G146" s="42">
        <f>'02.PP_Ex'!G147</f>
        <v>0</v>
      </c>
      <c r="H146" s="42">
        <f>'03.KD_Ex'!F147</f>
        <v>0</v>
      </c>
      <c r="I146" s="42">
        <f>'04.KC_Ex'!F147</f>
        <v>0</v>
      </c>
      <c r="J146" s="42">
        <f>'05.BT_Ex'!F147</f>
        <v>0</v>
      </c>
      <c r="K146" s="42">
        <f>'06.PV_Ex'!F147</f>
        <v>0</v>
      </c>
      <c r="L146" s="42">
        <f>'07.SR_Ex'!F147</f>
        <v>0</v>
      </c>
      <c r="M146" s="42">
        <f>'08.KT_Ex'!F147</f>
        <v>0</v>
      </c>
      <c r="N146" s="42">
        <f>'09.TK_Ex'!F147</f>
        <v>0</v>
      </c>
      <c r="O146" s="42">
        <f>'10.SV_Ex'!F147</f>
        <v>0</v>
      </c>
      <c r="P146" s="42">
        <f>'11.PS_Ex'!F147</f>
        <v>0</v>
      </c>
      <c r="Q146" s="42">
        <f>'12.KCh_Ex'!F147</f>
        <v>0</v>
      </c>
      <c r="R146" s="42">
        <f>'13.KS_Ex'!F147</f>
        <v>0</v>
      </c>
      <c r="S146" s="42">
        <f>'14.KP_Ex'!F147</f>
        <v>0</v>
      </c>
      <c r="T146" s="42">
        <f>'15.PSH_Ex'!F147</f>
        <v>0</v>
      </c>
      <c r="U146" s="42">
        <f>'16.KK_Ex'!F147</f>
        <v>0</v>
      </c>
      <c r="V146" s="42">
        <f>'17.PVH_Ex'!F147</f>
        <v>0</v>
      </c>
      <c r="W146" s="42">
        <f>'18.KT_Ex'!F147</f>
        <v>0</v>
      </c>
      <c r="X146" s="42">
        <f>'19.RK_Ex'!F147</f>
        <v>0</v>
      </c>
      <c r="Y146" s="42">
        <f>'20.MD_Ex'!F147</f>
        <v>0</v>
      </c>
      <c r="Z146" s="42">
        <f>'21.BM_Ex'!F147</f>
        <v>0</v>
      </c>
      <c r="AA146" s="42">
        <f>'22.ST_Ex'!F147</f>
        <v>0</v>
      </c>
      <c r="AB146" s="42">
        <f>'23.KE_Ex'!F147</f>
        <v>0</v>
      </c>
      <c r="AC146" s="42">
        <f>'24.PL_Ex'!F147</f>
        <v>0</v>
      </c>
      <c r="AD146" s="42">
        <f>'25.OM_Ex'!F147</f>
        <v>0</v>
      </c>
      <c r="AE146" s="42">
        <f>'26.TB_Ex'!F147</f>
        <v>0</v>
      </c>
    </row>
    <row r="147" spans="1:31" s="43" customFormat="1" x14ac:dyDescent="0.25">
      <c r="A147" s="20"/>
      <c r="B147" s="32"/>
      <c r="C147" s="32">
        <v>64078</v>
      </c>
      <c r="D147" s="14" t="s">
        <v>308</v>
      </c>
      <c r="E147" s="49" t="s">
        <v>309</v>
      </c>
      <c r="F147" s="42">
        <f t="shared" si="2"/>
        <v>0</v>
      </c>
      <c r="G147" s="42">
        <f>'02.PP_Ex'!G148</f>
        <v>0</v>
      </c>
      <c r="H147" s="42">
        <f>'03.KD_Ex'!F148</f>
        <v>0</v>
      </c>
      <c r="I147" s="42">
        <f>'04.KC_Ex'!F148</f>
        <v>0</v>
      </c>
      <c r="J147" s="42">
        <f>'05.BT_Ex'!F148</f>
        <v>0</v>
      </c>
      <c r="K147" s="42">
        <f>'06.PV_Ex'!F148</f>
        <v>0</v>
      </c>
      <c r="L147" s="42">
        <f>'07.SR_Ex'!F148</f>
        <v>0</v>
      </c>
      <c r="M147" s="42">
        <f>'08.KT_Ex'!F148</f>
        <v>0</v>
      </c>
      <c r="N147" s="42">
        <f>'09.TK_Ex'!F148</f>
        <v>0</v>
      </c>
      <c r="O147" s="42">
        <f>'10.SV_Ex'!F148</f>
        <v>0</v>
      </c>
      <c r="P147" s="42">
        <f>'11.PS_Ex'!F148</f>
        <v>0</v>
      </c>
      <c r="Q147" s="42">
        <f>'12.KCh_Ex'!F148</f>
        <v>0</v>
      </c>
      <c r="R147" s="42">
        <f>'13.KS_Ex'!F148</f>
        <v>0</v>
      </c>
      <c r="S147" s="42">
        <f>'14.KP_Ex'!F148</f>
        <v>0</v>
      </c>
      <c r="T147" s="42">
        <f>'15.PSH_Ex'!F148</f>
        <v>0</v>
      </c>
      <c r="U147" s="42">
        <f>'16.KK_Ex'!F148</f>
        <v>0</v>
      </c>
      <c r="V147" s="42">
        <f>'17.PVH_Ex'!F148</f>
        <v>0</v>
      </c>
      <c r="W147" s="42">
        <f>'18.KT_Ex'!F148</f>
        <v>0</v>
      </c>
      <c r="X147" s="42">
        <f>'19.RK_Ex'!F148</f>
        <v>0</v>
      </c>
      <c r="Y147" s="42">
        <f>'20.MD_Ex'!F148</f>
        <v>0</v>
      </c>
      <c r="Z147" s="42">
        <f>'21.BM_Ex'!F148</f>
        <v>0</v>
      </c>
      <c r="AA147" s="42">
        <f>'22.ST_Ex'!F148</f>
        <v>0</v>
      </c>
      <c r="AB147" s="42">
        <f>'23.KE_Ex'!F148</f>
        <v>0</v>
      </c>
      <c r="AC147" s="42">
        <f>'24.PL_Ex'!F148</f>
        <v>0</v>
      </c>
      <c r="AD147" s="42">
        <f>'25.OM_Ex'!F148</f>
        <v>0</v>
      </c>
      <c r="AE147" s="42">
        <f>'26.TB_Ex'!F148</f>
        <v>0</v>
      </c>
    </row>
    <row r="148" spans="1:31" s="43" customFormat="1" x14ac:dyDescent="0.25">
      <c r="A148" s="20"/>
      <c r="B148" s="32">
        <v>6498</v>
      </c>
      <c r="C148" s="32"/>
      <c r="D148" s="14" t="s">
        <v>310</v>
      </c>
      <c r="E148" s="49" t="s">
        <v>311</v>
      </c>
      <c r="F148" s="42">
        <f t="shared" si="2"/>
        <v>0</v>
      </c>
      <c r="G148" s="42">
        <f>'02.PP_Ex'!G149</f>
        <v>0</v>
      </c>
      <c r="H148" s="42">
        <f>'03.KD_Ex'!F149</f>
        <v>0</v>
      </c>
      <c r="I148" s="42">
        <f>'04.KC_Ex'!F149</f>
        <v>0</v>
      </c>
      <c r="J148" s="42">
        <f>'05.BT_Ex'!F149</f>
        <v>0</v>
      </c>
      <c r="K148" s="42">
        <f>'06.PV_Ex'!F149</f>
        <v>0</v>
      </c>
      <c r="L148" s="42">
        <f>'07.SR_Ex'!F149</f>
        <v>0</v>
      </c>
      <c r="M148" s="42">
        <f>'08.KT_Ex'!F149</f>
        <v>0</v>
      </c>
      <c r="N148" s="42">
        <f>'09.TK_Ex'!F149</f>
        <v>0</v>
      </c>
      <c r="O148" s="42">
        <f>'10.SV_Ex'!F149</f>
        <v>0</v>
      </c>
      <c r="P148" s="42">
        <f>'11.PS_Ex'!F149</f>
        <v>0</v>
      </c>
      <c r="Q148" s="42">
        <f>'12.KCh_Ex'!F149</f>
        <v>0</v>
      </c>
      <c r="R148" s="42">
        <f>'13.KS_Ex'!F149</f>
        <v>0</v>
      </c>
      <c r="S148" s="42">
        <f>'14.KP_Ex'!F149</f>
        <v>0</v>
      </c>
      <c r="T148" s="42">
        <f>'15.PSH_Ex'!F149</f>
        <v>0</v>
      </c>
      <c r="U148" s="42">
        <f>'16.KK_Ex'!F149</f>
        <v>0</v>
      </c>
      <c r="V148" s="42">
        <f>'17.PVH_Ex'!F149</f>
        <v>0</v>
      </c>
      <c r="W148" s="42">
        <f>'18.KT_Ex'!F149</f>
        <v>0</v>
      </c>
      <c r="X148" s="42">
        <f>'19.RK_Ex'!F149</f>
        <v>0</v>
      </c>
      <c r="Y148" s="42">
        <f>'20.MD_Ex'!F149</f>
        <v>0</v>
      </c>
      <c r="Z148" s="42">
        <f>'21.BM_Ex'!F149</f>
        <v>0</v>
      </c>
      <c r="AA148" s="42">
        <f>'22.ST_Ex'!F149</f>
        <v>0</v>
      </c>
      <c r="AB148" s="42">
        <f>'23.KE_Ex'!F149</f>
        <v>0</v>
      </c>
      <c r="AC148" s="42">
        <f>'24.PL_Ex'!F149</f>
        <v>0</v>
      </c>
      <c r="AD148" s="42">
        <f>'25.OM_Ex'!F149</f>
        <v>0</v>
      </c>
      <c r="AE148" s="42">
        <f>'26.TB_Ex'!F149</f>
        <v>0</v>
      </c>
    </row>
    <row r="149" spans="1:31" s="41" customFormat="1" x14ac:dyDescent="0.25">
      <c r="A149" s="77" t="s">
        <v>312</v>
      </c>
      <c r="B149" s="77"/>
      <c r="C149" s="77"/>
      <c r="D149" s="77"/>
      <c r="E149" s="52" t="s">
        <v>313</v>
      </c>
      <c r="F149" s="42">
        <f t="shared" si="2"/>
        <v>0</v>
      </c>
      <c r="G149" s="42">
        <f>'02.PP_Ex'!G150</f>
        <v>0</v>
      </c>
      <c r="H149" s="42">
        <f>'03.KD_Ex'!F150</f>
        <v>0</v>
      </c>
      <c r="I149" s="42">
        <f>'04.KC_Ex'!F150</f>
        <v>0</v>
      </c>
      <c r="J149" s="42">
        <f>'05.BT_Ex'!F150</f>
        <v>0</v>
      </c>
      <c r="K149" s="42">
        <f>'06.PV_Ex'!F150</f>
        <v>0</v>
      </c>
      <c r="L149" s="42">
        <f>'07.SR_Ex'!F150</f>
        <v>0</v>
      </c>
      <c r="M149" s="42">
        <f>'08.KT_Ex'!F150</f>
        <v>0</v>
      </c>
      <c r="N149" s="42">
        <f>'09.TK_Ex'!F150</f>
        <v>0</v>
      </c>
      <c r="O149" s="42">
        <f>'10.SV_Ex'!F150</f>
        <v>0</v>
      </c>
      <c r="P149" s="42">
        <f>'11.PS_Ex'!F150</f>
        <v>0</v>
      </c>
      <c r="Q149" s="42">
        <f>'12.KCh_Ex'!F150</f>
        <v>0</v>
      </c>
      <c r="R149" s="42">
        <f>'13.KS_Ex'!F150</f>
        <v>0</v>
      </c>
      <c r="S149" s="42">
        <f>'14.KP_Ex'!F150</f>
        <v>0</v>
      </c>
      <c r="T149" s="42">
        <f>'15.PSH_Ex'!F150</f>
        <v>0</v>
      </c>
      <c r="U149" s="42">
        <f>'16.KK_Ex'!F150</f>
        <v>0</v>
      </c>
      <c r="V149" s="42">
        <f>'17.PVH_Ex'!F150</f>
        <v>0</v>
      </c>
      <c r="W149" s="42">
        <f>'18.KT_Ex'!F150</f>
        <v>0</v>
      </c>
      <c r="X149" s="42">
        <f>'19.RK_Ex'!F150</f>
        <v>0</v>
      </c>
      <c r="Y149" s="42">
        <f>'20.MD_Ex'!F150</f>
        <v>0</v>
      </c>
      <c r="Z149" s="42">
        <f>'21.BM_Ex'!F150</f>
        <v>0</v>
      </c>
      <c r="AA149" s="42">
        <f>'22.ST_Ex'!F150</f>
        <v>0</v>
      </c>
      <c r="AB149" s="42">
        <f>'23.KE_Ex'!F150</f>
        <v>0</v>
      </c>
      <c r="AC149" s="42">
        <f>'24.PL_Ex'!F150</f>
        <v>0</v>
      </c>
      <c r="AD149" s="42">
        <f>'25.OM_Ex'!F150</f>
        <v>0</v>
      </c>
      <c r="AE149" s="42">
        <f>'26.TB_Ex'!F150</f>
        <v>0</v>
      </c>
    </row>
    <row r="150" spans="1:31" s="41" customFormat="1" x14ac:dyDescent="0.25">
      <c r="A150" s="29">
        <v>66</v>
      </c>
      <c r="B150" s="18"/>
      <c r="C150" s="18"/>
      <c r="D150" s="18" t="s">
        <v>314</v>
      </c>
      <c r="E150" s="50" t="s">
        <v>315</v>
      </c>
      <c r="F150" s="42">
        <f t="shared" si="2"/>
        <v>0</v>
      </c>
      <c r="G150" s="42">
        <f>'02.PP_Ex'!G151</f>
        <v>0</v>
      </c>
      <c r="H150" s="42">
        <f>'03.KD_Ex'!F151</f>
        <v>0</v>
      </c>
      <c r="I150" s="42">
        <f>'04.KC_Ex'!F151</f>
        <v>0</v>
      </c>
      <c r="J150" s="42">
        <f>'05.BT_Ex'!F151</f>
        <v>0</v>
      </c>
      <c r="K150" s="42">
        <f>'06.PV_Ex'!F151</f>
        <v>0</v>
      </c>
      <c r="L150" s="42">
        <f>'07.SR_Ex'!F151</f>
        <v>0</v>
      </c>
      <c r="M150" s="42">
        <f>'08.KT_Ex'!F151</f>
        <v>0</v>
      </c>
      <c r="N150" s="42">
        <f>'09.TK_Ex'!F151</f>
        <v>0</v>
      </c>
      <c r="O150" s="42">
        <f>'10.SV_Ex'!F151</f>
        <v>0</v>
      </c>
      <c r="P150" s="42">
        <f>'11.PS_Ex'!F151</f>
        <v>0</v>
      </c>
      <c r="Q150" s="42">
        <f>'12.KCh_Ex'!F151</f>
        <v>0</v>
      </c>
      <c r="R150" s="42">
        <f>'13.KS_Ex'!F151</f>
        <v>0</v>
      </c>
      <c r="S150" s="42">
        <f>'14.KP_Ex'!F151</f>
        <v>0</v>
      </c>
      <c r="T150" s="42">
        <f>'15.PSH_Ex'!F151</f>
        <v>0</v>
      </c>
      <c r="U150" s="42">
        <f>'16.KK_Ex'!F151</f>
        <v>0</v>
      </c>
      <c r="V150" s="42">
        <f>'17.PVH_Ex'!F151</f>
        <v>0</v>
      </c>
      <c r="W150" s="42">
        <f>'18.KT_Ex'!F151</f>
        <v>0</v>
      </c>
      <c r="X150" s="42">
        <f>'19.RK_Ex'!F151</f>
        <v>0</v>
      </c>
      <c r="Y150" s="42">
        <f>'20.MD_Ex'!F151</f>
        <v>0</v>
      </c>
      <c r="Z150" s="42">
        <f>'21.BM_Ex'!F151</f>
        <v>0</v>
      </c>
      <c r="AA150" s="42">
        <f>'22.ST_Ex'!F151</f>
        <v>0</v>
      </c>
      <c r="AB150" s="42">
        <f>'23.KE_Ex'!F151</f>
        <v>0</v>
      </c>
      <c r="AC150" s="42">
        <f>'24.PL_Ex'!F151</f>
        <v>0</v>
      </c>
      <c r="AD150" s="42">
        <f>'25.OM_Ex'!F151</f>
        <v>0</v>
      </c>
      <c r="AE150" s="42">
        <f>'26.TB_Ex'!F151</f>
        <v>0</v>
      </c>
    </row>
    <row r="151" spans="1:31" s="41" customFormat="1" x14ac:dyDescent="0.25">
      <c r="A151" s="78" t="s">
        <v>316</v>
      </c>
      <c r="B151" s="78"/>
      <c r="C151" s="78"/>
      <c r="D151" s="78"/>
      <c r="E151" s="47" t="s">
        <v>317</v>
      </c>
      <c r="F151" s="42">
        <f t="shared" si="2"/>
        <v>146063.53</v>
      </c>
      <c r="G151" s="42">
        <f>'02.PP_Ex'!G152</f>
        <v>134301.53</v>
      </c>
      <c r="H151" s="42">
        <f>'03.KD_Ex'!F152</f>
        <v>2079</v>
      </c>
      <c r="I151" s="42">
        <f>'04.KC_Ex'!F152</f>
        <v>930</v>
      </c>
      <c r="J151" s="42">
        <f>'05.BT_Ex'!F152</f>
        <v>642</v>
      </c>
      <c r="K151" s="42">
        <f>'06.PV_Ex'!F152</f>
        <v>130</v>
      </c>
      <c r="L151" s="42">
        <f>'07.SR_Ex'!F152</f>
        <v>2294</v>
      </c>
      <c r="M151" s="42">
        <f>'08.KT_Ex'!F152</f>
        <v>365</v>
      </c>
      <c r="N151" s="42">
        <f>'09.TK_Ex'!F152</f>
        <v>250</v>
      </c>
      <c r="O151" s="42">
        <f>'10.SV_Ex'!F152</f>
        <v>360</v>
      </c>
      <c r="P151" s="42">
        <f>'11.PS_Ex'!F152</f>
        <v>320</v>
      </c>
      <c r="Q151" s="42">
        <f>'12.KCh_Ex'!F152</f>
        <v>85</v>
      </c>
      <c r="R151" s="42">
        <f>'13.KS_Ex'!F152</f>
        <v>308</v>
      </c>
      <c r="S151" s="42">
        <f>'14.KP_Ex'!F152</f>
        <v>448</v>
      </c>
      <c r="T151" s="42">
        <f>'15.PSH_Ex'!F152</f>
        <v>240</v>
      </c>
      <c r="U151" s="42">
        <f>'16.KK_Ex'!F152</f>
        <v>241</v>
      </c>
      <c r="V151" s="42">
        <f>'17.PVH_Ex'!F152</f>
        <v>700</v>
      </c>
      <c r="W151" s="42">
        <f>'18.KT_Ex'!F152</f>
        <v>135</v>
      </c>
      <c r="X151" s="42">
        <f>'19.RK_Ex'!F152</f>
        <v>307</v>
      </c>
      <c r="Y151" s="42">
        <f>'20.MD_Ex'!F152</f>
        <v>240</v>
      </c>
      <c r="Z151" s="42">
        <f>'21.BM_Ex'!F152</f>
        <v>482</v>
      </c>
      <c r="AA151" s="42">
        <f>'22.ST_Ex'!F152</f>
        <v>346</v>
      </c>
      <c r="AB151" s="42">
        <f>'23.KE_Ex'!F152</f>
        <v>78</v>
      </c>
      <c r="AC151" s="42">
        <f>'24.PL_Ex'!F152</f>
        <v>121</v>
      </c>
      <c r="AD151" s="42">
        <f>'25.OM_Ex'!F152</f>
        <v>161</v>
      </c>
      <c r="AE151" s="42">
        <f>'26.TB_Ex'!F152</f>
        <v>500</v>
      </c>
    </row>
    <row r="152" spans="1:31" s="41" customFormat="1" x14ac:dyDescent="0.25">
      <c r="A152" s="29">
        <v>62</v>
      </c>
      <c r="B152" s="29"/>
      <c r="C152" s="18"/>
      <c r="D152" s="18" t="s">
        <v>94</v>
      </c>
      <c r="E152" s="47" t="s">
        <v>318</v>
      </c>
      <c r="F152" s="42">
        <f t="shared" si="2"/>
        <v>37708</v>
      </c>
      <c r="G152" s="42">
        <f>'02.PP_Ex'!G153</f>
        <v>26000</v>
      </c>
      <c r="H152" s="42">
        <f>'03.KD_Ex'!F153</f>
        <v>2079</v>
      </c>
      <c r="I152" s="42">
        <f>'04.KC_Ex'!F153</f>
        <v>930</v>
      </c>
      <c r="J152" s="42">
        <f>'05.BT_Ex'!F153</f>
        <v>632</v>
      </c>
      <c r="K152" s="42">
        <f>'06.PV_Ex'!F153</f>
        <v>130</v>
      </c>
      <c r="L152" s="42">
        <f>'07.SR_Ex'!F153</f>
        <v>2260</v>
      </c>
      <c r="M152" s="42">
        <f>'08.KT_Ex'!F153</f>
        <v>365</v>
      </c>
      <c r="N152" s="42">
        <f>'09.TK_Ex'!F153</f>
        <v>250</v>
      </c>
      <c r="O152" s="42">
        <f>'10.SV_Ex'!F153</f>
        <v>360</v>
      </c>
      <c r="P152" s="42">
        <f>'11.PS_Ex'!F153</f>
        <v>320</v>
      </c>
      <c r="Q152" s="42">
        <f>'12.KCh_Ex'!F153</f>
        <v>85</v>
      </c>
      <c r="R152" s="42">
        <f>'13.KS_Ex'!F153</f>
        <v>308</v>
      </c>
      <c r="S152" s="42">
        <f>'14.KP_Ex'!F153</f>
        <v>438</v>
      </c>
      <c r="T152" s="42">
        <f>'15.PSH_Ex'!F153</f>
        <v>240</v>
      </c>
      <c r="U152" s="42">
        <f>'16.KK_Ex'!F153</f>
        <v>241</v>
      </c>
      <c r="V152" s="42">
        <f>'17.PVH_Ex'!F153</f>
        <v>700</v>
      </c>
      <c r="W152" s="42">
        <f>'18.KT_Ex'!F153</f>
        <v>135</v>
      </c>
      <c r="X152" s="42">
        <f>'19.RK_Ex'!F153</f>
        <v>307</v>
      </c>
      <c r="Y152" s="42">
        <f>'20.MD_Ex'!F153</f>
        <v>240</v>
      </c>
      <c r="Z152" s="42">
        <f>'21.BM_Ex'!F153</f>
        <v>482</v>
      </c>
      <c r="AA152" s="42">
        <f>'22.ST_Ex'!F153</f>
        <v>346</v>
      </c>
      <c r="AB152" s="42">
        <f>'23.KE_Ex'!F153</f>
        <v>78</v>
      </c>
      <c r="AC152" s="42">
        <f>'24.PL_Ex'!F153</f>
        <v>121</v>
      </c>
      <c r="AD152" s="42">
        <f>'25.OM_Ex'!F153</f>
        <v>161</v>
      </c>
      <c r="AE152" s="42">
        <f>'26.TB_Ex'!F153</f>
        <v>500</v>
      </c>
    </row>
    <row r="153" spans="1:31" s="43" customFormat="1" x14ac:dyDescent="0.25">
      <c r="A153" s="27"/>
      <c r="B153" s="20">
        <v>6201</v>
      </c>
      <c r="C153" s="20"/>
      <c r="D153" s="11" t="s">
        <v>319</v>
      </c>
      <c r="E153" s="48" t="s">
        <v>320</v>
      </c>
      <c r="F153" s="42">
        <f t="shared" si="2"/>
        <v>0</v>
      </c>
      <c r="G153" s="42">
        <f>'02.PP_Ex'!G154</f>
        <v>0</v>
      </c>
      <c r="H153" s="42">
        <f>'03.KD_Ex'!F154</f>
        <v>0</v>
      </c>
      <c r="I153" s="42">
        <f>'04.KC_Ex'!F154</f>
        <v>0</v>
      </c>
      <c r="J153" s="42">
        <f>'05.BT_Ex'!F154</f>
        <v>0</v>
      </c>
      <c r="K153" s="42">
        <f>'06.PV_Ex'!F154</f>
        <v>0</v>
      </c>
      <c r="L153" s="42">
        <f>'07.SR_Ex'!F154</f>
        <v>0</v>
      </c>
      <c r="M153" s="42">
        <f>'08.KT_Ex'!F154</f>
        <v>0</v>
      </c>
      <c r="N153" s="42">
        <f>'09.TK_Ex'!F154</f>
        <v>0</v>
      </c>
      <c r="O153" s="42">
        <f>'10.SV_Ex'!F154</f>
        <v>0</v>
      </c>
      <c r="P153" s="42">
        <f>'11.PS_Ex'!F154</f>
        <v>0</v>
      </c>
      <c r="Q153" s="42">
        <f>'12.KCh_Ex'!F154</f>
        <v>0</v>
      </c>
      <c r="R153" s="42">
        <f>'13.KS_Ex'!F154</f>
        <v>0</v>
      </c>
      <c r="S153" s="42">
        <f>'14.KP_Ex'!F154</f>
        <v>0</v>
      </c>
      <c r="T153" s="42">
        <f>'15.PSH_Ex'!F154</f>
        <v>0</v>
      </c>
      <c r="U153" s="42">
        <f>'16.KK_Ex'!F154</f>
        <v>0</v>
      </c>
      <c r="V153" s="42">
        <f>'17.PVH_Ex'!F154</f>
        <v>0</v>
      </c>
      <c r="W153" s="42">
        <f>'18.KT_Ex'!F154</f>
        <v>0</v>
      </c>
      <c r="X153" s="42">
        <f>'19.RK_Ex'!F154</f>
        <v>0</v>
      </c>
      <c r="Y153" s="42">
        <f>'20.MD_Ex'!F154</f>
        <v>0</v>
      </c>
      <c r="Z153" s="42">
        <f>'21.BM_Ex'!F154</f>
        <v>0</v>
      </c>
      <c r="AA153" s="42">
        <f>'22.ST_Ex'!F154</f>
        <v>0</v>
      </c>
      <c r="AB153" s="42">
        <f>'23.KE_Ex'!F154</f>
        <v>0</v>
      </c>
      <c r="AC153" s="42">
        <f>'24.PL_Ex'!F154</f>
        <v>0</v>
      </c>
      <c r="AD153" s="42">
        <f>'25.OM_Ex'!F154</f>
        <v>0</v>
      </c>
      <c r="AE153" s="42">
        <f>'26.TB_Ex'!F154</f>
        <v>0</v>
      </c>
    </row>
    <row r="154" spans="1:31" s="43" customFormat="1" x14ac:dyDescent="0.25">
      <c r="A154" s="27"/>
      <c r="B154" s="20">
        <v>6202</v>
      </c>
      <c r="C154" s="28"/>
      <c r="D154" s="11" t="s">
        <v>95</v>
      </c>
      <c r="E154" s="48" t="s">
        <v>321</v>
      </c>
      <c r="F154" s="42">
        <f t="shared" si="2"/>
        <v>8593.2000000000007</v>
      </c>
      <c r="G154" s="42">
        <f>'02.PP_Ex'!G155</f>
        <v>5400</v>
      </c>
      <c r="H154" s="42">
        <f>'03.KD_Ex'!F155</f>
        <v>401</v>
      </c>
      <c r="I154" s="42">
        <f>'04.KC_Ex'!F155</f>
        <v>180</v>
      </c>
      <c r="J154" s="42">
        <f>'05.BT_Ex'!F155</f>
        <v>180</v>
      </c>
      <c r="K154" s="42">
        <f>'06.PV_Ex'!F155</f>
        <v>70</v>
      </c>
      <c r="L154" s="42">
        <f>'07.SR_Ex'!F155</f>
        <v>350</v>
      </c>
      <c r="M154" s="42">
        <f>'08.KT_Ex'!F155</f>
        <v>224</v>
      </c>
      <c r="N154" s="42">
        <f>'09.TK_Ex'!F155</f>
        <v>80</v>
      </c>
      <c r="O154" s="42">
        <f>'10.SV_Ex'!F155</f>
        <v>50</v>
      </c>
      <c r="P154" s="42">
        <f>'11.PS_Ex'!F155</f>
        <v>143</v>
      </c>
      <c r="Q154" s="42">
        <f>'12.KCh_Ex'!F155</f>
        <v>0</v>
      </c>
      <c r="R154" s="42">
        <f>'13.KS_Ex'!F155</f>
        <v>208</v>
      </c>
      <c r="S154" s="42">
        <f>'14.KP_Ex'!F155</f>
        <v>229</v>
      </c>
      <c r="T154" s="42">
        <f>'15.PSH_Ex'!F155</f>
        <v>20</v>
      </c>
      <c r="U154" s="42">
        <f>'16.KK_Ex'!F155</f>
        <v>75</v>
      </c>
      <c r="V154" s="42">
        <f>'17.PVH_Ex'!F155</f>
        <v>45</v>
      </c>
      <c r="W154" s="42">
        <f>'18.KT_Ex'!F155</f>
        <v>0</v>
      </c>
      <c r="X154" s="42">
        <f>'19.RK_Ex'!F155</f>
        <v>113.2</v>
      </c>
      <c r="Y154" s="42">
        <f>'20.MD_Ex'!F155</f>
        <v>34</v>
      </c>
      <c r="Z154" s="42">
        <f>'21.BM_Ex'!F155</f>
        <v>301</v>
      </c>
      <c r="AA154" s="42">
        <f>'22.ST_Ex'!F155</f>
        <v>86</v>
      </c>
      <c r="AB154" s="42">
        <f>'23.KE_Ex'!F155</f>
        <v>28</v>
      </c>
      <c r="AC154" s="42">
        <f>'24.PL_Ex'!F155</f>
        <v>50</v>
      </c>
      <c r="AD154" s="42">
        <f>'25.OM_Ex'!F155</f>
        <v>106</v>
      </c>
      <c r="AE154" s="42">
        <f>'26.TB_Ex'!F155</f>
        <v>220</v>
      </c>
    </row>
    <row r="155" spans="1:31" s="43" customFormat="1" ht="39" x14ac:dyDescent="0.25">
      <c r="A155" s="27"/>
      <c r="B155" s="28" t="s">
        <v>322</v>
      </c>
      <c r="C155" s="19">
        <v>62021</v>
      </c>
      <c r="D155" s="11" t="s">
        <v>323</v>
      </c>
      <c r="E155" s="48" t="s">
        <v>529</v>
      </c>
      <c r="F155" s="42">
        <f t="shared" si="2"/>
        <v>3007</v>
      </c>
      <c r="G155" s="42">
        <f>'02.PP_Ex'!G156</f>
        <v>2750</v>
      </c>
      <c r="H155" s="42">
        <f>'03.KD_Ex'!F156</f>
        <v>15</v>
      </c>
      <c r="I155" s="42">
        <f>'04.KC_Ex'!F156</f>
        <v>0</v>
      </c>
      <c r="J155" s="42">
        <f>'05.BT_Ex'!F156</f>
        <v>40</v>
      </c>
      <c r="K155" s="42">
        <f>'06.PV_Ex'!F156</f>
        <v>0</v>
      </c>
      <c r="L155" s="42">
        <f>'07.SR_Ex'!F156</f>
        <v>0</v>
      </c>
      <c r="M155" s="42">
        <f>'08.KT_Ex'!F156</f>
        <v>0</v>
      </c>
      <c r="N155" s="42">
        <f>'09.TK_Ex'!F156</f>
        <v>80</v>
      </c>
      <c r="O155" s="42">
        <f>'10.SV_Ex'!F156</f>
        <v>0</v>
      </c>
      <c r="P155" s="42">
        <f>'11.PS_Ex'!F156</f>
        <v>30</v>
      </c>
      <c r="Q155" s="42">
        <f>'12.KCh_Ex'!F156</f>
        <v>0</v>
      </c>
      <c r="R155" s="42">
        <f>'13.KS_Ex'!F156</f>
        <v>10</v>
      </c>
      <c r="S155" s="42">
        <f>'14.KP_Ex'!F156</f>
        <v>0</v>
      </c>
      <c r="T155" s="42">
        <f>'15.PSH_Ex'!F156</f>
        <v>0</v>
      </c>
      <c r="U155" s="42">
        <f>'16.KK_Ex'!F156</f>
        <v>6</v>
      </c>
      <c r="V155" s="42">
        <f>'17.PVH_Ex'!F156</f>
        <v>0</v>
      </c>
      <c r="W155" s="42">
        <f>'18.KT_Ex'!F156</f>
        <v>0</v>
      </c>
      <c r="X155" s="42">
        <f>'19.RK_Ex'!F156</f>
        <v>0</v>
      </c>
      <c r="Y155" s="42">
        <f>'20.MD_Ex'!F156</f>
        <v>3</v>
      </c>
      <c r="Z155" s="42">
        <f>'21.BM_Ex'!F156</f>
        <v>15</v>
      </c>
      <c r="AA155" s="42">
        <f>'22.ST_Ex'!F156</f>
        <v>0</v>
      </c>
      <c r="AB155" s="42">
        <f>'23.KE_Ex'!F156</f>
        <v>0</v>
      </c>
      <c r="AC155" s="42">
        <f>'24.PL_Ex'!F156</f>
        <v>8</v>
      </c>
      <c r="AD155" s="42">
        <f>'25.OM_Ex'!F156</f>
        <v>0</v>
      </c>
      <c r="AE155" s="42">
        <f>'26.TB_Ex'!F156</f>
        <v>50</v>
      </c>
    </row>
    <row r="156" spans="1:31" s="43" customFormat="1" x14ac:dyDescent="0.25">
      <c r="A156" s="27"/>
      <c r="B156" s="28"/>
      <c r="C156" s="19">
        <v>62024</v>
      </c>
      <c r="D156" s="11" t="s">
        <v>96</v>
      </c>
      <c r="E156" s="48" t="s">
        <v>324</v>
      </c>
      <c r="F156" s="42">
        <f t="shared" si="2"/>
        <v>4074.2</v>
      </c>
      <c r="G156" s="42">
        <f>'02.PP_Ex'!G157</f>
        <v>2650</v>
      </c>
      <c r="H156" s="42">
        <f>'03.KD_Ex'!F157</f>
        <v>302</v>
      </c>
      <c r="I156" s="42">
        <f>'04.KC_Ex'!F157</f>
        <v>80</v>
      </c>
      <c r="J156" s="42">
        <f>'05.BT_Ex'!F157</f>
        <v>100</v>
      </c>
      <c r="K156" s="42">
        <f>'06.PV_Ex'!F157</f>
        <v>30</v>
      </c>
      <c r="L156" s="42">
        <f>'07.SR_Ex'!F157</f>
        <v>0</v>
      </c>
      <c r="M156" s="42">
        <f>'08.KT_Ex'!F157</f>
        <v>0</v>
      </c>
      <c r="N156" s="42">
        <f>'09.TK_Ex'!F157</f>
        <v>0</v>
      </c>
      <c r="O156" s="42">
        <f>'10.SV_Ex'!F157</f>
        <v>40</v>
      </c>
      <c r="P156" s="42">
        <f>'11.PS_Ex'!F157</f>
        <v>80</v>
      </c>
      <c r="Q156" s="42">
        <f>'12.KCh_Ex'!F157</f>
        <v>0</v>
      </c>
      <c r="R156" s="42">
        <f>'13.KS_Ex'!F157</f>
        <v>99</v>
      </c>
      <c r="S156" s="42">
        <f>'14.KP_Ex'!F157</f>
        <v>229</v>
      </c>
      <c r="T156" s="42">
        <f>'15.PSH_Ex'!F157</f>
        <v>0</v>
      </c>
      <c r="U156" s="42">
        <f>'16.KK_Ex'!F157</f>
        <v>12</v>
      </c>
      <c r="V156" s="42">
        <f>'17.PVH_Ex'!F157</f>
        <v>0</v>
      </c>
      <c r="W156" s="42">
        <f>'18.KT_Ex'!F157</f>
        <v>0</v>
      </c>
      <c r="X156" s="42">
        <f>'19.RK_Ex'!F157</f>
        <v>113.2</v>
      </c>
      <c r="Y156" s="42">
        <f>'20.MD_Ex'!F157</f>
        <v>26</v>
      </c>
      <c r="Z156" s="42">
        <f>'21.BM_Ex'!F157</f>
        <v>161</v>
      </c>
      <c r="AA156" s="42">
        <f>'22.ST_Ex'!F157</f>
        <v>0</v>
      </c>
      <c r="AB156" s="42">
        <f>'23.KE_Ex'!F157</f>
        <v>0</v>
      </c>
      <c r="AC156" s="42">
        <f>'24.PL_Ex'!F157</f>
        <v>32</v>
      </c>
      <c r="AD156" s="42">
        <f>'25.OM_Ex'!F157</f>
        <v>0</v>
      </c>
      <c r="AE156" s="42">
        <f>'26.TB_Ex'!F157</f>
        <v>120</v>
      </c>
    </row>
    <row r="157" spans="1:31" s="43" customFormat="1" x14ac:dyDescent="0.25">
      <c r="A157" s="27"/>
      <c r="B157" s="28"/>
      <c r="C157" s="19">
        <v>62028</v>
      </c>
      <c r="D157" s="11" t="s">
        <v>97</v>
      </c>
      <c r="E157" s="49" t="s">
        <v>325</v>
      </c>
      <c r="F157" s="42">
        <f t="shared" si="2"/>
        <v>1512</v>
      </c>
      <c r="G157" s="42">
        <f>'02.PP_Ex'!G158</f>
        <v>0</v>
      </c>
      <c r="H157" s="42">
        <f>'03.KD_Ex'!F158</f>
        <v>84</v>
      </c>
      <c r="I157" s="42">
        <f>'04.KC_Ex'!F158</f>
        <v>100</v>
      </c>
      <c r="J157" s="42">
        <f>'05.BT_Ex'!F158</f>
        <v>40</v>
      </c>
      <c r="K157" s="42">
        <f>'06.PV_Ex'!F158</f>
        <v>40</v>
      </c>
      <c r="L157" s="42">
        <f>'07.SR_Ex'!F158</f>
        <v>350</v>
      </c>
      <c r="M157" s="42">
        <f>'08.KT_Ex'!F158</f>
        <v>224</v>
      </c>
      <c r="N157" s="42">
        <f>'09.TK_Ex'!F158</f>
        <v>0</v>
      </c>
      <c r="O157" s="42">
        <f>'10.SV_Ex'!F158</f>
        <v>10</v>
      </c>
      <c r="P157" s="42">
        <f>'11.PS_Ex'!F158</f>
        <v>33</v>
      </c>
      <c r="Q157" s="42">
        <f>'12.KCh_Ex'!F158</f>
        <v>0</v>
      </c>
      <c r="R157" s="42">
        <f>'13.KS_Ex'!F158</f>
        <v>99</v>
      </c>
      <c r="S157" s="42">
        <f>'14.KP_Ex'!F158</f>
        <v>0</v>
      </c>
      <c r="T157" s="42">
        <f>'15.PSH_Ex'!F158</f>
        <v>20</v>
      </c>
      <c r="U157" s="42">
        <f>'16.KK_Ex'!F158</f>
        <v>57</v>
      </c>
      <c r="V157" s="42">
        <f>'17.PVH_Ex'!F158</f>
        <v>45</v>
      </c>
      <c r="W157" s="42">
        <f>'18.KT_Ex'!F158</f>
        <v>0</v>
      </c>
      <c r="X157" s="42">
        <f>'19.RK_Ex'!F158</f>
        <v>0</v>
      </c>
      <c r="Y157" s="42">
        <f>'20.MD_Ex'!F158</f>
        <v>5</v>
      </c>
      <c r="Z157" s="42">
        <f>'21.BM_Ex'!F158</f>
        <v>125</v>
      </c>
      <c r="AA157" s="42">
        <f>'22.ST_Ex'!F158</f>
        <v>86</v>
      </c>
      <c r="AB157" s="42">
        <f>'23.KE_Ex'!F158</f>
        <v>28</v>
      </c>
      <c r="AC157" s="42">
        <f>'24.PL_Ex'!F158</f>
        <v>10</v>
      </c>
      <c r="AD157" s="42">
        <f>'25.OM_Ex'!F158</f>
        <v>106</v>
      </c>
      <c r="AE157" s="42">
        <f>'26.TB_Ex'!F158</f>
        <v>50</v>
      </c>
    </row>
    <row r="158" spans="1:31" s="43" customFormat="1" x14ac:dyDescent="0.25">
      <c r="A158" s="27"/>
      <c r="B158" s="19">
        <v>6203</v>
      </c>
      <c r="C158" s="28"/>
      <c r="D158" s="11" t="s">
        <v>98</v>
      </c>
      <c r="E158" s="48" t="s">
        <v>326</v>
      </c>
      <c r="F158" s="42">
        <f t="shared" si="2"/>
        <v>10416.5</v>
      </c>
      <c r="G158" s="42">
        <f>'02.PP_Ex'!G159</f>
        <v>9260</v>
      </c>
      <c r="H158" s="42">
        <f>'03.KD_Ex'!F159</f>
        <v>270</v>
      </c>
      <c r="I158" s="42">
        <f>'04.KC_Ex'!F159</f>
        <v>97</v>
      </c>
      <c r="J158" s="42">
        <f>'05.BT_Ex'!F159</f>
        <v>90</v>
      </c>
      <c r="K158" s="42">
        <f>'06.PV_Ex'!F159</f>
        <v>8</v>
      </c>
      <c r="L158" s="42">
        <f>'07.SR_Ex'!F159</f>
        <v>0</v>
      </c>
      <c r="M158" s="42">
        <f>'08.KT_Ex'!F159</f>
        <v>8</v>
      </c>
      <c r="N158" s="42">
        <f>'09.TK_Ex'!F159</f>
        <v>0</v>
      </c>
      <c r="O158" s="42">
        <f>'10.SV_Ex'!F159</f>
        <v>50</v>
      </c>
      <c r="P158" s="42">
        <f>'11.PS_Ex'!F159</f>
        <v>0</v>
      </c>
      <c r="Q158" s="42">
        <f>'12.KCh_Ex'!F159</f>
        <v>0</v>
      </c>
      <c r="R158" s="42">
        <f>'13.KS_Ex'!F159</f>
        <v>90</v>
      </c>
      <c r="S158" s="42">
        <f>'14.KP_Ex'!F159</f>
        <v>30</v>
      </c>
      <c r="T158" s="42">
        <f>'15.PSH_Ex'!F159</f>
        <v>70</v>
      </c>
      <c r="U158" s="42">
        <f>'16.KK_Ex'!F159</f>
        <v>35</v>
      </c>
      <c r="V158" s="42">
        <f>'17.PVH_Ex'!F159</f>
        <v>75</v>
      </c>
      <c r="W158" s="42">
        <f>'18.KT_Ex'!F159</f>
        <v>25</v>
      </c>
      <c r="X158" s="42">
        <f>'19.RK_Ex'!F159</f>
        <v>46.5</v>
      </c>
      <c r="Y158" s="42">
        <f>'20.MD_Ex'!F159</f>
        <v>20</v>
      </c>
      <c r="Z158" s="42">
        <f>'21.BM_Ex'!F159</f>
        <v>30</v>
      </c>
      <c r="AA158" s="42">
        <f>'22.ST_Ex'!F159</f>
        <v>6</v>
      </c>
      <c r="AB158" s="42">
        <f>'23.KE_Ex'!F159</f>
        <v>25</v>
      </c>
      <c r="AC158" s="42">
        <f>'24.PL_Ex'!F159</f>
        <v>31</v>
      </c>
      <c r="AD158" s="42">
        <f>'25.OM_Ex'!F159</f>
        <v>0</v>
      </c>
      <c r="AE158" s="42">
        <f>'26.TB_Ex'!F159</f>
        <v>150</v>
      </c>
    </row>
    <row r="159" spans="1:31" s="43" customFormat="1" x14ac:dyDescent="0.25">
      <c r="A159" s="27"/>
      <c r="B159" s="28"/>
      <c r="C159" s="19">
        <v>62032</v>
      </c>
      <c r="D159" s="11" t="s">
        <v>99</v>
      </c>
      <c r="E159" s="48" t="s">
        <v>327</v>
      </c>
      <c r="F159" s="42">
        <f t="shared" si="2"/>
        <v>545</v>
      </c>
      <c r="G159" s="42">
        <f>'02.PP_Ex'!G160</f>
        <v>500</v>
      </c>
      <c r="H159" s="42">
        <f>'03.KD_Ex'!F160</f>
        <v>0</v>
      </c>
      <c r="I159" s="42">
        <f>'04.KC_Ex'!F160</f>
        <v>0</v>
      </c>
      <c r="J159" s="42">
        <f>'05.BT_Ex'!F160</f>
        <v>20</v>
      </c>
      <c r="K159" s="42">
        <f>'06.PV_Ex'!F160</f>
        <v>0</v>
      </c>
      <c r="L159" s="42">
        <f>'07.SR_Ex'!F160</f>
        <v>0</v>
      </c>
      <c r="M159" s="42">
        <f>'08.KT_Ex'!F160</f>
        <v>0</v>
      </c>
      <c r="N159" s="42">
        <f>'09.TK_Ex'!F160</f>
        <v>0</v>
      </c>
      <c r="O159" s="42">
        <f>'10.SV_Ex'!F160</f>
        <v>0</v>
      </c>
      <c r="P159" s="42">
        <f>'11.PS_Ex'!F160</f>
        <v>0</v>
      </c>
      <c r="Q159" s="42">
        <f>'12.KCh_Ex'!F160</f>
        <v>0</v>
      </c>
      <c r="R159" s="42">
        <f>'13.KS_Ex'!F160</f>
        <v>0</v>
      </c>
      <c r="S159" s="42">
        <f>'14.KP_Ex'!F160</f>
        <v>0</v>
      </c>
      <c r="T159" s="42">
        <f>'15.PSH_Ex'!F160</f>
        <v>0</v>
      </c>
      <c r="U159" s="42">
        <f>'16.KK_Ex'!F160</f>
        <v>0</v>
      </c>
      <c r="V159" s="42">
        <f>'17.PVH_Ex'!F160</f>
        <v>0</v>
      </c>
      <c r="W159" s="42">
        <f>'18.KT_Ex'!F160</f>
        <v>0</v>
      </c>
      <c r="X159" s="42">
        <f>'19.RK_Ex'!F160</f>
        <v>0</v>
      </c>
      <c r="Y159" s="42">
        <f>'20.MD_Ex'!F160</f>
        <v>0</v>
      </c>
      <c r="Z159" s="42">
        <f>'21.BM_Ex'!F160</f>
        <v>0</v>
      </c>
      <c r="AA159" s="42">
        <f>'22.ST_Ex'!F160</f>
        <v>0</v>
      </c>
      <c r="AB159" s="42">
        <f>'23.KE_Ex'!F160</f>
        <v>0</v>
      </c>
      <c r="AC159" s="42">
        <f>'24.PL_Ex'!F160</f>
        <v>5</v>
      </c>
      <c r="AD159" s="42">
        <f>'25.OM_Ex'!F160</f>
        <v>0</v>
      </c>
      <c r="AE159" s="42">
        <f>'26.TB_Ex'!F160</f>
        <v>20</v>
      </c>
    </row>
    <row r="160" spans="1:31" s="43" customFormat="1" x14ac:dyDescent="0.25">
      <c r="A160" s="27"/>
      <c r="B160" s="28"/>
      <c r="C160" s="19">
        <v>62034</v>
      </c>
      <c r="D160" s="11" t="s">
        <v>100</v>
      </c>
      <c r="E160" s="48" t="s">
        <v>328</v>
      </c>
      <c r="F160" s="42">
        <f t="shared" si="2"/>
        <v>3638</v>
      </c>
      <c r="G160" s="42">
        <f>'02.PP_Ex'!G161</f>
        <v>3340</v>
      </c>
      <c r="H160" s="42">
        <f>'03.KD_Ex'!F161</f>
        <v>100</v>
      </c>
      <c r="I160" s="42">
        <f>'04.KC_Ex'!F161</f>
        <v>20</v>
      </c>
      <c r="J160" s="42">
        <f>'05.BT_Ex'!F161</f>
        <v>10</v>
      </c>
      <c r="K160" s="42">
        <f>'06.PV_Ex'!F161</f>
        <v>3</v>
      </c>
      <c r="L160" s="42">
        <f>'07.SR_Ex'!F161</f>
        <v>0</v>
      </c>
      <c r="M160" s="42">
        <f>'08.KT_Ex'!F161</f>
        <v>0</v>
      </c>
      <c r="N160" s="42">
        <f>'09.TK_Ex'!F161</f>
        <v>0</v>
      </c>
      <c r="O160" s="42">
        <f>'10.SV_Ex'!F161</f>
        <v>0</v>
      </c>
      <c r="P160" s="42">
        <f>'11.PS_Ex'!F161</f>
        <v>0</v>
      </c>
      <c r="Q160" s="42">
        <f>'12.KCh_Ex'!F161</f>
        <v>0</v>
      </c>
      <c r="R160" s="42">
        <f>'13.KS_Ex'!F161</f>
        <v>0</v>
      </c>
      <c r="S160" s="42">
        <f>'14.KP_Ex'!F161</f>
        <v>0</v>
      </c>
      <c r="T160" s="42">
        <f>'15.PSH_Ex'!F161</f>
        <v>40</v>
      </c>
      <c r="U160" s="42">
        <f>'16.KK_Ex'!F161</f>
        <v>5</v>
      </c>
      <c r="V160" s="42">
        <f>'17.PVH_Ex'!F161</f>
        <v>5</v>
      </c>
      <c r="W160" s="42">
        <f>'18.KT_Ex'!F161</f>
        <v>10</v>
      </c>
      <c r="X160" s="42">
        <f>'19.RK_Ex'!F161</f>
        <v>0</v>
      </c>
      <c r="Y160" s="42">
        <f>'20.MD_Ex'!F161</f>
        <v>10</v>
      </c>
      <c r="Z160" s="42">
        <f>'21.BM_Ex'!F161</f>
        <v>0</v>
      </c>
      <c r="AA160" s="42">
        <f>'22.ST_Ex'!F161</f>
        <v>0</v>
      </c>
      <c r="AB160" s="42">
        <f>'23.KE_Ex'!F161</f>
        <v>5</v>
      </c>
      <c r="AC160" s="42">
        <f>'24.PL_Ex'!F161</f>
        <v>10</v>
      </c>
      <c r="AD160" s="42">
        <f>'25.OM_Ex'!F161</f>
        <v>0</v>
      </c>
      <c r="AE160" s="42">
        <f>'26.TB_Ex'!F161</f>
        <v>80</v>
      </c>
    </row>
    <row r="161" spans="1:31" s="43" customFormat="1" x14ac:dyDescent="0.25">
      <c r="A161" s="27"/>
      <c r="B161" s="28"/>
      <c r="C161" s="19">
        <v>62035</v>
      </c>
      <c r="D161" s="11" t="s">
        <v>329</v>
      </c>
      <c r="E161" s="48" t="s">
        <v>330</v>
      </c>
      <c r="F161" s="42">
        <f t="shared" si="2"/>
        <v>6201</v>
      </c>
      <c r="G161" s="42">
        <f>'02.PP_Ex'!G162</f>
        <v>5420</v>
      </c>
      <c r="H161" s="42">
        <f>'03.KD_Ex'!F162</f>
        <v>170</v>
      </c>
      <c r="I161" s="42">
        <f>'04.KC_Ex'!F162</f>
        <v>77</v>
      </c>
      <c r="J161" s="42">
        <f>'05.BT_Ex'!F162</f>
        <v>40</v>
      </c>
      <c r="K161" s="42">
        <f>'06.PV_Ex'!F162</f>
        <v>5</v>
      </c>
      <c r="L161" s="42">
        <f>'07.SR_Ex'!F162</f>
        <v>0</v>
      </c>
      <c r="M161" s="42">
        <f>'08.KT_Ex'!F162</f>
        <v>8</v>
      </c>
      <c r="N161" s="42">
        <f>'09.TK_Ex'!F162</f>
        <v>0</v>
      </c>
      <c r="O161" s="42">
        <f>'10.SV_Ex'!F162</f>
        <v>50</v>
      </c>
      <c r="P161" s="42">
        <f>'11.PS_Ex'!F162</f>
        <v>0</v>
      </c>
      <c r="Q161" s="42">
        <f>'12.KCh_Ex'!F162</f>
        <v>0</v>
      </c>
      <c r="R161" s="42">
        <f>'13.KS_Ex'!F162</f>
        <v>90</v>
      </c>
      <c r="S161" s="42">
        <f>'14.KP_Ex'!F162</f>
        <v>30</v>
      </c>
      <c r="T161" s="42">
        <f>'15.PSH_Ex'!F162</f>
        <v>30</v>
      </c>
      <c r="U161" s="42">
        <f>'16.KK_Ex'!F162</f>
        <v>30</v>
      </c>
      <c r="V161" s="42">
        <f>'17.PVH_Ex'!F162</f>
        <v>70</v>
      </c>
      <c r="W161" s="42">
        <f>'18.KT_Ex'!F162</f>
        <v>15</v>
      </c>
      <c r="X161" s="42">
        <f>'19.RK_Ex'!F162</f>
        <v>40</v>
      </c>
      <c r="Y161" s="42">
        <f>'20.MD_Ex'!F162</f>
        <v>10</v>
      </c>
      <c r="Z161" s="42">
        <f>'21.BM_Ex'!F162</f>
        <v>30</v>
      </c>
      <c r="AA161" s="42">
        <f>'22.ST_Ex'!F162</f>
        <v>6</v>
      </c>
      <c r="AB161" s="42">
        <f>'23.KE_Ex'!F162</f>
        <v>20</v>
      </c>
      <c r="AC161" s="42">
        <f>'24.PL_Ex'!F162</f>
        <v>10</v>
      </c>
      <c r="AD161" s="42">
        <f>'25.OM_Ex'!F162</f>
        <v>0</v>
      </c>
      <c r="AE161" s="42">
        <f>'26.TB_Ex'!F162</f>
        <v>50</v>
      </c>
    </row>
    <row r="162" spans="1:31" s="43" customFormat="1" x14ac:dyDescent="0.25">
      <c r="A162" s="27"/>
      <c r="B162" s="28"/>
      <c r="C162" s="19">
        <v>62038</v>
      </c>
      <c r="D162" s="11" t="s">
        <v>331</v>
      </c>
      <c r="E162" s="49" t="s">
        <v>332</v>
      </c>
      <c r="F162" s="42">
        <f t="shared" si="2"/>
        <v>32.5</v>
      </c>
      <c r="G162" s="42">
        <f>'02.PP_Ex'!G163</f>
        <v>0</v>
      </c>
      <c r="H162" s="42">
        <f>'03.KD_Ex'!F163</f>
        <v>0</v>
      </c>
      <c r="I162" s="42">
        <f>'04.KC_Ex'!F163</f>
        <v>0</v>
      </c>
      <c r="J162" s="42">
        <f>'05.BT_Ex'!F163</f>
        <v>20</v>
      </c>
      <c r="K162" s="42">
        <f>'06.PV_Ex'!F163</f>
        <v>0</v>
      </c>
      <c r="L162" s="42">
        <f>'07.SR_Ex'!F163</f>
        <v>0</v>
      </c>
      <c r="M162" s="42">
        <f>'08.KT_Ex'!F163</f>
        <v>0</v>
      </c>
      <c r="N162" s="42">
        <f>'09.TK_Ex'!F163</f>
        <v>0</v>
      </c>
      <c r="O162" s="42">
        <f>'10.SV_Ex'!F163</f>
        <v>0</v>
      </c>
      <c r="P162" s="42">
        <f>'11.PS_Ex'!F163</f>
        <v>0</v>
      </c>
      <c r="Q162" s="42">
        <f>'12.KCh_Ex'!F163</f>
        <v>0</v>
      </c>
      <c r="R162" s="42">
        <f>'13.KS_Ex'!F163</f>
        <v>0</v>
      </c>
      <c r="S162" s="42">
        <f>'14.KP_Ex'!F163</f>
        <v>0</v>
      </c>
      <c r="T162" s="42">
        <f>'15.PSH_Ex'!F163</f>
        <v>0</v>
      </c>
      <c r="U162" s="42">
        <f>'16.KK_Ex'!F163</f>
        <v>0</v>
      </c>
      <c r="V162" s="42">
        <f>'17.PVH_Ex'!F163</f>
        <v>0</v>
      </c>
      <c r="W162" s="42">
        <f>'18.KT_Ex'!F163</f>
        <v>0</v>
      </c>
      <c r="X162" s="42">
        <f>'19.RK_Ex'!F163</f>
        <v>6.5</v>
      </c>
      <c r="Y162" s="42">
        <f>'20.MD_Ex'!F163</f>
        <v>0</v>
      </c>
      <c r="Z162" s="42">
        <f>'21.BM_Ex'!F163</f>
        <v>0</v>
      </c>
      <c r="AA162" s="42">
        <f>'22.ST_Ex'!F163</f>
        <v>0</v>
      </c>
      <c r="AB162" s="42">
        <f>'23.KE_Ex'!F163</f>
        <v>0</v>
      </c>
      <c r="AC162" s="42">
        <f>'24.PL_Ex'!F163</f>
        <v>6</v>
      </c>
      <c r="AD162" s="42">
        <f>'25.OM_Ex'!F163</f>
        <v>0</v>
      </c>
      <c r="AE162" s="42">
        <f>'26.TB_Ex'!F163</f>
        <v>0</v>
      </c>
    </row>
    <row r="163" spans="1:31" s="43" customFormat="1" x14ac:dyDescent="0.25">
      <c r="A163" s="27"/>
      <c r="B163" s="33">
        <v>6204</v>
      </c>
      <c r="C163" s="33"/>
      <c r="D163" s="17" t="s">
        <v>333</v>
      </c>
      <c r="E163" s="49" t="s">
        <v>334</v>
      </c>
      <c r="F163" s="42">
        <f t="shared" si="2"/>
        <v>219.9</v>
      </c>
      <c r="G163" s="42">
        <f>'02.PP_Ex'!G164</f>
        <v>10</v>
      </c>
      <c r="H163" s="42">
        <f>'03.KD_Ex'!F164</f>
        <v>13</v>
      </c>
      <c r="I163" s="42">
        <f>'04.KC_Ex'!F164</f>
        <v>13</v>
      </c>
      <c r="J163" s="42">
        <f>'05.BT_Ex'!F164</f>
        <v>12</v>
      </c>
      <c r="K163" s="42">
        <f>'06.PV_Ex'!F164</f>
        <v>12</v>
      </c>
      <c r="L163" s="42">
        <f>'07.SR_Ex'!F164</f>
        <v>12</v>
      </c>
      <c r="M163" s="42">
        <f>'08.KT_Ex'!F164</f>
        <v>35</v>
      </c>
      <c r="N163" s="42">
        <f>'09.TK_Ex'!F164</f>
        <v>0</v>
      </c>
      <c r="O163" s="42">
        <f>'10.SV_Ex'!F164</f>
        <v>10</v>
      </c>
      <c r="P163" s="42">
        <f>'11.PS_Ex'!F164</f>
        <v>10</v>
      </c>
      <c r="Q163" s="42">
        <f>'12.KCh_Ex'!F164</f>
        <v>0</v>
      </c>
      <c r="R163" s="42">
        <f>'13.KS_Ex'!F164</f>
        <v>10</v>
      </c>
      <c r="S163" s="42">
        <f>'14.KP_Ex'!F164</f>
        <v>5</v>
      </c>
      <c r="T163" s="42">
        <f>'15.PSH_Ex'!F164</f>
        <v>10</v>
      </c>
      <c r="U163" s="42">
        <f>'16.KK_Ex'!F164</f>
        <v>8</v>
      </c>
      <c r="V163" s="42">
        <f>'17.PVH_Ex'!F164</f>
        <v>8</v>
      </c>
      <c r="W163" s="42">
        <f>'18.KT_Ex'!F164</f>
        <v>10</v>
      </c>
      <c r="X163" s="42">
        <f>'19.RK_Ex'!F164</f>
        <v>8</v>
      </c>
      <c r="Y163" s="42">
        <f>'20.MD_Ex'!F164</f>
        <v>6</v>
      </c>
      <c r="Z163" s="42">
        <f>'21.BM_Ex'!F164</f>
        <v>0</v>
      </c>
      <c r="AA163" s="42">
        <f>'22.ST_Ex'!F164</f>
        <v>11</v>
      </c>
      <c r="AB163" s="42">
        <f>'23.KE_Ex'!F164</f>
        <v>5</v>
      </c>
      <c r="AC163" s="42">
        <f>'24.PL_Ex'!F164</f>
        <v>0</v>
      </c>
      <c r="AD163" s="42">
        <f>'25.OM_Ex'!F164</f>
        <v>8</v>
      </c>
      <c r="AE163" s="42">
        <f>'26.TB_Ex'!F164</f>
        <v>3.9</v>
      </c>
    </row>
    <row r="164" spans="1:31" s="43" customFormat="1" x14ac:dyDescent="0.25">
      <c r="A164" s="27"/>
      <c r="B164" s="33">
        <v>6205</v>
      </c>
      <c r="C164" s="33"/>
      <c r="D164" s="17" t="s">
        <v>335</v>
      </c>
      <c r="E164" s="49" t="s">
        <v>336</v>
      </c>
      <c r="F164" s="42">
        <f t="shared" si="2"/>
        <v>0</v>
      </c>
      <c r="G164" s="42">
        <f>'02.PP_Ex'!G165</f>
        <v>0</v>
      </c>
      <c r="H164" s="42">
        <f>'03.KD_Ex'!F165</f>
        <v>0</v>
      </c>
      <c r="I164" s="42">
        <f>'04.KC_Ex'!F165</f>
        <v>0</v>
      </c>
      <c r="J164" s="42">
        <f>'05.BT_Ex'!F165</f>
        <v>0</v>
      </c>
      <c r="K164" s="42">
        <f>'06.PV_Ex'!F165</f>
        <v>0</v>
      </c>
      <c r="L164" s="42">
        <f>'07.SR_Ex'!F165</f>
        <v>0</v>
      </c>
      <c r="M164" s="42">
        <f>'08.KT_Ex'!F165</f>
        <v>0</v>
      </c>
      <c r="N164" s="42">
        <f>'09.TK_Ex'!F165</f>
        <v>0</v>
      </c>
      <c r="O164" s="42">
        <f>'10.SV_Ex'!F165</f>
        <v>0</v>
      </c>
      <c r="P164" s="42">
        <f>'11.PS_Ex'!F165</f>
        <v>0</v>
      </c>
      <c r="Q164" s="42">
        <f>'12.KCh_Ex'!F165</f>
        <v>0</v>
      </c>
      <c r="R164" s="42">
        <f>'13.KS_Ex'!F165</f>
        <v>0</v>
      </c>
      <c r="S164" s="42">
        <f>'14.KP_Ex'!F165</f>
        <v>0</v>
      </c>
      <c r="T164" s="42">
        <f>'15.PSH_Ex'!F165</f>
        <v>0</v>
      </c>
      <c r="U164" s="42">
        <f>'16.KK_Ex'!F165</f>
        <v>0</v>
      </c>
      <c r="V164" s="42">
        <f>'17.PVH_Ex'!F165</f>
        <v>0</v>
      </c>
      <c r="W164" s="42">
        <f>'18.KT_Ex'!F165</f>
        <v>0</v>
      </c>
      <c r="X164" s="42">
        <f>'19.RK_Ex'!F165</f>
        <v>0</v>
      </c>
      <c r="Y164" s="42">
        <f>'20.MD_Ex'!F165</f>
        <v>0</v>
      </c>
      <c r="Z164" s="42">
        <f>'21.BM_Ex'!F165</f>
        <v>0</v>
      </c>
      <c r="AA164" s="42">
        <f>'22.ST_Ex'!F165</f>
        <v>0</v>
      </c>
      <c r="AB164" s="42">
        <f>'23.KE_Ex'!F165</f>
        <v>0</v>
      </c>
      <c r="AC164" s="42">
        <f>'24.PL_Ex'!F165</f>
        <v>0</v>
      </c>
      <c r="AD164" s="42">
        <f>'25.OM_Ex'!F165</f>
        <v>0</v>
      </c>
      <c r="AE164" s="42">
        <f>'26.TB_Ex'!F165</f>
        <v>0</v>
      </c>
    </row>
    <row r="165" spans="1:31" s="43" customFormat="1" x14ac:dyDescent="0.25">
      <c r="A165" s="27"/>
      <c r="B165" s="19">
        <v>6298</v>
      </c>
      <c r="C165" s="19"/>
      <c r="D165" s="11" t="s">
        <v>101</v>
      </c>
      <c r="E165" s="48" t="s">
        <v>337</v>
      </c>
      <c r="F165" s="42">
        <f t="shared" si="2"/>
        <v>18478.399999999998</v>
      </c>
      <c r="G165" s="42">
        <f>'02.PP_Ex'!G166</f>
        <v>11330</v>
      </c>
      <c r="H165" s="42">
        <f>'03.KD_Ex'!F166</f>
        <v>1395</v>
      </c>
      <c r="I165" s="42">
        <f>'04.KC_Ex'!F166</f>
        <v>640</v>
      </c>
      <c r="J165" s="42">
        <f>'05.BT_Ex'!F166</f>
        <v>350</v>
      </c>
      <c r="K165" s="42">
        <f>'06.PV_Ex'!F166</f>
        <v>40</v>
      </c>
      <c r="L165" s="42">
        <f>'07.SR_Ex'!F166</f>
        <v>1898</v>
      </c>
      <c r="M165" s="42">
        <f>'08.KT_Ex'!F166</f>
        <v>98</v>
      </c>
      <c r="N165" s="42">
        <f>'09.TK_Ex'!F166</f>
        <v>170</v>
      </c>
      <c r="O165" s="42">
        <f>'10.SV_Ex'!F166</f>
        <v>250</v>
      </c>
      <c r="P165" s="42">
        <f>'11.PS_Ex'!F166</f>
        <v>167</v>
      </c>
      <c r="Q165" s="42">
        <f>'12.KCh_Ex'!F166</f>
        <v>85</v>
      </c>
      <c r="R165" s="42">
        <f>'13.KS_Ex'!F166</f>
        <v>0</v>
      </c>
      <c r="S165" s="42">
        <f>'14.KP_Ex'!F166</f>
        <v>174</v>
      </c>
      <c r="T165" s="42">
        <f>'15.PSH_Ex'!F166</f>
        <v>140</v>
      </c>
      <c r="U165" s="42">
        <f>'16.KK_Ex'!F166</f>
        <v>123</v>
      </c>
      <c r="V165" s="42">
        <f>'17.PVH_Ex'!F166</f>
        <v>572</v>
      </c>
      <c r="W165" s="42">
        <f>'18.KT_Ex'!F166</f>
        <v>100</v>
      </c>
      <c r="X165" s="42">
        <f>'19.RK_Ex'!F166</f>
        <v>139.30000000000001</v>
      </c>
      <c r="Y165" s="42">
        <f>'20.MD_Ex'!F166</f>
        <v>180</v>
      </c>
      <c r="Z165" s="42">
        <f>'21.BM_Ex'!F166</f>
        <v>151</v>
      </c>
      <c r="AA165" s="42">
        <f>'22.ST_Ex'!F166</f>
        <v>243</v>
      </c>
      <c r="AB165" s="42">
        <f>'23.KE_Ex'!F166</f>
        <v>20</v>
      </c>
      <c r="AC165" s="42">
        <f>'24.PL_Ex'!F166</f>
        <v>40</v>
      </c>
      <c r="AD165" s="42">
        <f>'25.OM_Ex'!F166</f>
        <v>47</v>
      </c>
      <c r="AE165" s="42">
        <f>'26.TB_Ex'!F166</f>
        <v>126.1</v>
      </c>
    </row>
    <row r="166" spans="1:31" s="41" customFormat="1" x14ac:dyDescent="0.25">
      <c r="A166" s="29">
        <v>65</v>
      </c>
      <c r="B166" s="18"/>
      <c r="C166" s="18"/>
      <c r="D166" s="18" t="s">
        <v>338</v>
      </c>
      <c r="E166" s="47" t="s">
        <v>339</v>
      </c>
      <c r="F166" s="42">
        <f t="shared" si="2"/>
        <v>108355.53</v>
      </c>
      <c r="G166" s="42">
        <f>'02.PP_Ex'!G167</f>
        <v>108301.53</v>
      </c>
      <c r="H166" s="42">
        <f>'03.KD_Ex'!F167</f>
        <v>0</v>
      </c>
      <c r="I166" s="42">
        <f>'04.KC_Ex'!F167</f>
        <v>0</v>
      </c>
      <c r="J166" s="42">
        <f>'05.BT_Ex'!F167</f>
        <v>10</v>
      </c>
      <c r="K166" s="42">
        <f>'06.PV_Ex'!F167</f>
        <v>0</v>
      </c>
      <c r="L166" s="42">
        <f>'07.SR_Ex'!F167</f>
        <v>34</v>
      </c>
      <c r="M166" s="42">
        <f>'08.KT_Ex'!F167</f>
        <v>0</v>
      </c>
      <c r="N166" s="42">
        <f>'09.TK_Ex'!F167</f>
        <v>0</v>
      </c>
      <c r="O166" s="42">
        <f>'10.SV_Ex'!F167</f>
        <v>0</v>
      </c>
      <c r="P166" s="42">
        <f>'11.PS_Ex'!F167</f>
        <v>0</v>
      </c>
      <c r="Q166" s="42">
        <f>'12.KCh_Ex'!F167</f>
        <v>0</v>
      </c>
      <c r="R166" s="42">
        <f>'13.KS_Ex'!F167</f>
        <v>0</v>
      </c>
      <c r="S166" s="42">
        <f>'14.KP_Ex'!F167</f>
        <v>10</v>
      </c>
      <c r="T166" s="42">
        <f>'15.PSH_Ex'!F167</f>
        <v>0</v>
      </c>
      <c r="U166" s="42">
        <f>'16.KK_Ex'!F167</f>
        <v>0</v>
      </c>
      <c r="V166" s="42">
        <f>'17.PVH_Ex'!F167</f>
        <v>0</v>
      </c>
      <c r="W166" s="42">
        <f>'18.KT_Ex'!F167</f>
        <v>0</v>
      </c>
      <c r="X166" s="42">
        <f>'19.RK_Ex'!F167</f>
        <v>0</v>
      </c>
      <c r="Y166" s="42">
        <f>'20.MD_Ex'!F167</f>
        <v>0</v>
      </c>
      <c r="Z166" s="42">
        <f>'21.BM_Ex'!F167</f>
        <v>0</v>
      </c>
      <c r="AA166" s="42">
        <f>'22.ST_Ex'!F167</f>
        <v>0</v>
      </c>
      <c r="AB166" s="42">
        <f>'23.KE_Ex'!F167</f>
        <v>0</v>
      </c>
      <c r="AC166" s="42">
        <f>'24.PL_Ex'!F167</f>
        <v>0</v>
      </c>
      <c r="AD166" s="42">
        <f>'25.OM_Ex'!F167</f>
        <v>0</v>
      </c>
      <c r="AE166" s="42">
        <f>'26.TB_Ex'!F167</f>
        <v>0</v>
      </c>
    </row>
    <row r="167" spans="1:31" s="43" customFormat="1" x14ac:dyDescent="0.25">
      <c r="A167" s="33"/>
      <c r="B167" s="33">
        <v>6501</v>
      </c>
      <c r="C167" s="33"/>
      <c r="D167" s="16" t="s">
        <v>340</v>
      </c>
      <c r="E167" s="49" t="s">
        <v>341</v>
      </c>
      <c r="F167" s="42">
        <f t="shared" si="2"/>
        <v>78077.53</v>
      </c>
      <c r="G167" s="42">
        <f>'02.PP_Ex'!G168</f>
        <v>78077.53</v>
      </c>
      <c r="H167" s="42">
        <f>'03.KD_Ex'!F168</f>
        <v>0</v>
      </c>
      <c r="I167" s="42">
        <f>'04.KC_Ex'!F168</f>
        <v>0</v>
      </c>
      <c r="J167" s="42">
        <f>'05.BT_Ex'!F168</f>
        <v>0</v>
      </c>
      <c r="K167" s="42">
        <f>'06.PV_Ex'!F168</f>
        <v>0</v>
      </c>
      <c r="L167" s="42">
        <f>'07.SR_Ex'!F168</f>
        <v>0</v>
      </c>
      <c r="M167" s="42">
        <f>'08.KT_Ex'!F168</f>
        <v>0</v>
      </c>
      <c r="N167" s="42">
        <f>'09.TK_Ex'!F168</f>
        <v>0</v>
      </c>
      <c r="O167" s="42">
        <f>'10.SV_Ex'!F168</f>
        <v>0</v>
      </c>
      <c r="P167" s="42">
        <f>'11.PS_Ex'!F168</f>
        <v>0</v>
      </c>
      <c r="Q167" s="42">
        <f>'12.KCh_Ex'!F168</f>
        <v>0</v>
      </c>
      <c r="R167" s="42">
        <f>'13.KS_Ex'!F168</f>
        <v>0</v>
      </c>
      <c r="S167" s="42">
        <f>'14.KP_Ex'!F168</f>
        <v>0</v>
      </c>
      <c r="T167" s="42">
        <f>'15.PSH_Ex'!F168</f>
        <v>0</v>
      </c>
      <c r="U167" s="42">
        <f>'16.KK_Ex'!F168</f>
        <v>0</v>
      </c>
      <c r="V167" s="42">
        <f>'17.PVH_Ex'!F168</f>
        <v>0</v>
      </c>
      <c r="W167" s="42">
        <f>'18.KT_Ex'!F168</f>
        <v>0</v>
      </c>
      <c r="X167" s="42">
        <f>'19.RK_Ex'!F168</f>
        <v>0</v>
      </c>
      <c r="Y167" s="42">
        <f>'20.MD_Ex'!F168</f>
        <v>0</v>
      </c>
      <c r="Z167" s="42">
        <f>'21.BM_Ex'!F168</f>
        <v>0</v>
      </c>
      <c r="AA167" s="42">
        <f>'22.ST_Ex'!F168</f>
        <v>0</v>
      </c>
      <c r="AB167" s="42">
        <f>'23.KE_Ex'!F168</f>
        <v>0</v>
      </c>
      <c r="AC167" s="42">
        <f>'24.PL_Ex'!F168</f>
        <v>0</v>
      </c>
      <c r="AD167" s="42">
        <f>'25.OM_Ex'!F168</f>
        <v>0</v>
      </c>
      <c r="AE167" s="42">
        <f>'26.TB_Ex'!F168</f>
        <v>0</v>
      </c>
    </row>
    <row r="168" spans="1:31" s="43" customFormat="1" x14ac:dyDescent="0.25">
      <c r="A168" s="33"/>
      <c r="B168" s="33"/>
      <c r="C168" s="33">
        <v>65011</v>
      </c>
      <c r="D168" s="16" t="s">
        <v>342</v>
      </c>
      <c r="E168" s="49" t="s">
        <v>343</v>
      </c>
      <c r="F168" s="42">
        <f t="shared" si="2"/>
        <v>0</v>
      </c>
      <c r="G168" s="42">
        <f>'02.PP_Ex'!G169</f>
        <v>0</v>
      </c>
      <c r="H168" s="42">
        <f>'03.KD_Ex'!F169</f>
        <v>0</v>
      </c>
      <c r="I168" s="42">
        <f>'04.KC_Ex'!F169</f>
        <v>0</v>
      </c>
      <c r="J168" s="42">
        <f>'05.BT_Ex'!F169</f>
        <v>0</v>
      </c>
      <c r="K168" s="42">
        <f>'06.PV_Ex'!F169</f>
        <v>0</v>
      </c>
      <c r="L168" s="42">
        <f>'07.SR_Ex'!F169</f>
        <v>0</v>
      </c>
      <c r="M168" s="42">
        <f>'08.KT_Ex'!F169</f>
        <v>0</v>
      </c>
      <c r="N168" s="42">
        <f>'09.TK_Ex'!F169</f>
        <v>0</v>
      </c>
      <c r="O168" s="42">
        <f>'10.SV_Ex'!F169</f>
        <v>0</v>
      </c>
      <c r="P168" s="42">
        <f>'11.PS_Ex'!F169</f>
        <v>0</v>
      </c>
      <c r="Q168" s="42">
        <f>'12.KCh_Ex'!F169</f>
        <v>0</v>
      </c>
      <c r="R168" s="42">
        <f>'13.KS_Ex'!F169</f>
        <v>0</v>
      </c>
      <c r="S168" s="42">
        <f>'14.KP_Ex'!F169</f>
        <v>0</v>
      </c>
      <c r="T168" s="42">
        <f>'15.PSH_Ex'!F169</f>
        <v>0</v>
      </c>
      <c r="U168" s="42">
        <f>'16.KK_Ex'!F169</f>
        <v>0</v>
      </c>
      <c r="V168" s="42">
        <f>'17.PVH_Ex'!F169</f>
        <v>0</v>
      </c>
      <c r="W168" s="42">
        <f>'18.KT_Ex'!F169</f>
        <v>0</v>
      </c>
      <c r="X168" s="42">
        <f>'19.RK_Ex'!F169</f>
        <v>0</v>
      </c>
      <c r="Y168" s="42">
        <f>'20.MD_Ex'!F169</f>
        <v>0</v>
      </c>
      <c r="Z168" s="42">
        <f>'21.BM_Ex'!F169</f>
        <v>0</v>
      </c>
      <c r="AA168" s="42">
        <f>'22.ST_Ex'!F169</f>
        <v>0</v>
      </c>
      <c r="AB168" s="42">
        <f>'23.KE_Ex'!F169</f>
        <v>0</v>
      </c>
      <c r="AC168" s="42">
        <f>'24.PL_Ex'!F169</f>
        <v>0</v>
      </c>
      <c r="AD168" s="42">
        <f>'25.OM_Ex'!F169</f>
        <v>0</v>
      </c>
      <c r="AE168" s="42">
        <f>'26.TB_Ex'!F169</f>
        <v>0</v>
      </c>
    </row>
    <row r="169" spans="1:31" s="43" customFormat="1" x14ac:dyDescent="0.25">
      <c r="A169" s="33"/>
      <c r="B169" s="33"/>
      <c r="C169" s="33">
        <v>65012</v>
      </c>
      <c r="D169" s="16" t="s">
        <v>344</v>
      </c>
      <c r="E169" s="49" t="s">
        <v>345</v>
      </c>
      <c r="F169" s="42">
        <f t="shared" si="2"/>
        <v>60000</v>
      </c>
      <c r="G169" s="42">
        <f>'02.PP_Ex'!G170</f>
        <v>60000</v>
      </c>
      <c r="H169" s="42">
        <f>'03.KD_Ex'!F170</f>
        <v>0</v>
      </c>
      <c r="I169" s="42">
        <f>'04.KC_Ex'!F170</f>
        <v>0</v>
      </c>
      <c r="J169" s="42">
        <f>'05.BT_Ex'!F170</f>
        <v>0</v>
      </c>
      <c r="K169" s="42">
        <f>'06.PV_Ex'!F170</f>
        <v>0</v>
      </c>
      <c r="L169" s="42">
        <f>'07.SR_Ex'!F170</f>
        <v>0</v>
      </c>
      <c r="M169" s="42">
        <f>'08.KT_Ex'!F170</f>
        <v>0</v>
      </c>
      <c r="N169" s="42">
        <f>'09.TK_Ex'!F170</f>
        <v>0</v>
      </c>
      <c r="O169" s="42">
        <f>'10.SV_Ex'!F170</f>
        <v>0</v>
      </c>
      <c r="P169" s="42">
        <f>'11.PS_Ex'!F170</f>
        <v>0</v>
      </c>
      <c r="Q169" s="42">
        <f>'12.KCh_Ex'!F170</f>
        <v>0</v>
      </c>
      <c r="R169" s="42">
        <f>'13.KS_Ex'!F170</f>
        <v>0</v>
      </c>
      <c r="S169" s="42">
        <f>'14.KP_Ex'!F170</f>
        <v>0</v>
      </c>
      <c r="T169" s="42">
        <f>'15.PSH_Ex'!F170</f>
        <v>0</v>
      </c>
      <c r="U169" s="42">
        <f>'16.KK_Ex'!F170</f>
        <v>0</v>
      </c>
      <c r="V169" s="42">
        <f>'17.PVH_Ex'!F170</f>
        <v>0</v>
      </c>
      <c r="W169" s="42">
        <f>'18.KT_Ex'!F170</f>
        <v>0</v>
      </c>
      <c r="X169" s="42">
        <f>'19.RK_Ex'!F170</f>
        <v>0</v>
      </c>
      <c r="Y169" s="42">
        <f>'20.MD_Ex'!F170</f>
        <v>0</v>
      </c>
      <c r="Z169" s="42">
        <f>'21.BM_Ex'!F170</f>
        <v>0</v>
      </c>
      <c r="AA169" s="42">
        <f>'22.ST_Ex'!F170</f>
        <v>0</v>
      </c>
      <c r="AB169" s="42">
        <f>'23.KE_Ex'!F170</f>
        <v>0</v>
      </c>
      <c r="AC169" s="42">
        <f>'24.PL_Ex'!F170</f>
        <v>0</v>
      </c>
      <c r="AD169" s="42">
        <f>'25.OM_Ex'!F170</f>
        <v>0</v>
      </c>
      <c r="AE169" s="42">
        <f>'26.TB_Ex'!F170</f>
        <v>0</v>
      </c>
    </row>
    <row r="170" spans="1:31" s="43" customFormat="1" x14ac:dyDescent="0.25">
      <c r="A170" s="33"/>
      <c r="B170" s="33"/>
      <c r="C170" s="33">
        <v>65013</v>
      </c>
      <c r="D170" s="16" t="s">
        <v>346</v>
      </c>
      <c r="E170" s="49" t="s">
        <v>347</v>
      </c>
      <c r="F170" s="42">
        <f t="shared" si="2"/>
        <v>18077.53</v>
      </c>
      <c r="G170" s="42">
        <f>'02.PP_Ex'!G171</f>
        <v>18077.53</v>
      </c>
      <c r="H170" s="42">
        <f>'03.KD_Ex'!F171</f>
        <v>0</v>
      </c>
      <c r="I170" s="42">
        <f>'04.KC_Ex'!F171</f>
        <v>0</v>
      </c>
      <c r="J170" s="42">
        <f>'05.BT_Ex'!F171</f>
        <v>0</v>
      </c>
      <c r="K170" s="42">
        <f>'06.PV_Ex'!F171</f>
        <v>0</v>
      </c>
      <c r="L170" s="42">
        <f>'07.SR_Ex'!F171</f>
        <v>0</v>
      </c>
      <c r="M170" s="42">
        <f>'08.KT_Ex'!F171</f>
        <v>0</v>
      </c>
      <c r="N170" s="42">
        <f>'09.TK_Ex'!F171</f>
        <v>0</v>
      </c>
      <c r="O170" s="42">
        <f>'10.SV_Ex'!F171</f>
        <v>0</v>
      </c>
      <c r="P170" s="42">
        <f>'11.PS_Ex'!F171</f>
        <v>0</v>
      </c>
      <c r="Q170" s="42">
        <f>'12.KCh_Ex'!F171</f>
        <v>0</v>
      </c>
      <c r="R170" s="42">
        <f>'13.KS_Ex'!F171</f>
        <v>0</v>
      </c>
      <c r="S170" s="42">
        <f>'14.KP_Ex'!F171</f>
        <v>0</v>
      </c>
      <c r="T170" s="42">
        <f>'15.PSH_Ex'!F171</f>
        <v>0</v>
      </c>
      <c r="U170" s="42">
        <f>'16.KK_Ex'!F171</f>
        <v>0</v>
      </c>
      <c r="V170" s="42">
        <f>'17.PVH_Ex'!F171</f>
        <v>0</v>
      </c>
      <c r="W170" s="42">
        <f>'18.KT_Ex'!F171</f>
        <v>0</v>
      </c>
      <c r="X170" s="42">
        <f>'19.RK_Ex'!F171</f>
        <v>0</v>
      </c>
      <c r="Y170" s="42">
        <f>'20.MD_Ex'!F171</f>
        <v>0</v>
      </c>
      <c r="Z170" s="42">
        <f>'21.BM_Ex'!F171</f>
        <v>0</v>
      </c>
      <c r="AA170" s="42">
        <f>'22.ST_Ex'!F171</f>
        <v>0</v>
      </c>
      <c r="AB170" s="42">
        <f>'23.KE_Ex'!F171</f>
        <v>0</v>
      </c>
      <c r="AC170" s="42">
        <f>'24.PL_Ex'!F171</f>
        <v>0</v>
      </c>
      <c r="AD170" s="42">
        <f>'25.OM_Ex'!F171</f>
        <v>0</v>
      </c>
      <c r="AE170" s="42">
        <f>'26.TB_Ex'!F171</f>
        <v>0</v>
      </c>
    </row>
    <row r="171" spans="1:31" s="43" customFormat="1" x14ac:dyDescent="0.25">
      <c r="A171" s="33"/>
      <c r="B171" s="33"/>
      <c r="C171" s="33">
        <v>65018</v>
      </c>
      <c r="D171" s="16" t="s">
        <v>43</v>
      </c>
      <c r="E171" s="49" t="s">
        <v>151</v>
      </c>
      <c r="F171" s="42">
        <f t="shared" si="2"/>
        <v>0</v>
      </c>
      <c r="G171" s="42">
        <f>'02.PP_Ex'!G172</f>
        <v>0</v>
      </c>
      <c r="H171" s="42">
        <f>'03.KD_Ex'!F172</f>
        <v>0</v>
      </c>
      <c r="I171" s="42">
        <f>'04.KC_Ex'!F172</f>
        <v>0</v>
      </c>
      <c r="J171" s="42">
        <f>'05.BT_Ex'!F172</f>
        <v>0</v>
      </c>
      <c r="K171" s="42">
        <f>'06.PV_Ex'!F172</f>
        <v>0</v>
      </c>
      <c r="L171" s="42">
        <f>'07.SR_Ex'!F172</f>
        <v>0</v>
      </c>
      <c r="M171" s="42">
        <f>'08.KT_Ex'!F172</f>
        <v>0</v>
      </c>
      <c r="N171" s="42">
        <f>'09.TK_Ex'!F172</f>
        <v>0</v>
      </c>
      <c r="O171" s="42">
        <f>'10.SV_Ex'!F172</f>
        <v>0</v>
      </c>
      <c r="P171" s="42">
        <f>'11.PS_Ex'!F172</f>
        <v>0</v>
      </c>
      <c r="Q171" s="42">
        <f>'12.KCh_Ex'!F172</f>
        <v>0</v>
      </c>
      <c r="R171" s="42">
        <f>'13.KS_Ex'!F172</f>
        <v>0</v>
      </c>
      <c r="S171" s="42">
        <f>'14.KP_Ex'!F172</f>
        <v>0</v>
      </c>
      <c r="T171" s="42">
        <f>'15.PSH_Ex'!F172</f>
        <v>0</v>
      </c>
      <c r="U171" s="42">
        <f>'16.KK_Ex'!F172</f>
        <v>0</v>
      </c>
      <c r="V171" s="42">
        <f>'17.PVH_Ex'!F172</f>
        <v>0</v>
      </c>
      <c r="W171" s="42">
        <f>'18.KT_Ex'!F172</f>
        <v>0</v>
      </c>
      <c r="X171" s="42">
        <f>'19.RK_Ex'!F172</f>
        <v>0</v>
      </c>
      <c r="Y171" s="42">
        <f>'20.MD_Ex'!F172</f>
        <v>0</v>
      </c>
      <c r="Z171" s="42">
        <f>'21.BM_Ex'!F172</f>
        <v>0</v>
      </c>
      <c r="AA171" s="42">
        <f>'22.ST_Ex'!F172</f>
        <v>0</v>
      </c>
      <c r="AB171" s="42">
        <f>'23.KE_Ex'!F172</f>
        <v>0</v>
      </c>
      <c r="AC171" s="42">
        <f>'24.PL_Ex'!F172</f>
        <v>0</v>
      </c>
      <c r="AD171" s="42">
        <f>'25.OM_Ex'!F172</f>
        <v>0</v>
      </c>
      <c r="AE171" s="42">
        <f>'26.TB_Ex'!F172</f>
        <v>0</v>
      </c>
    </row>
    <row r="172" spans="1:31" s="43" customFormat="1" x14ac:dyDescent="0.25">
      <c r="A172" s="27"/>
      <c r="B172" s="19">
        <v>6506</v>
      </c>
      <c r="C172" s="28"/>
      <c r="D172" s="11" t="s">
        <v>349</v>
      </c>
      <c r="E172" s="49" t="s">
        <v>350</v>
      </c>
      <c r="F172" s="42">
        <f t="shared" si="2"/>
        <v>54</v>
      </c>
      <c r="G172" s="42">
        <f>'02.PP_Ex'!G173</f>
        <v>0</v>
      </c>
      <c r="H172" s="42">
        <f>'03.KD_Ex'!F173</f>
        <v>0</v>
      </c>
      <c r="I172" s="42">
        <f>'04.KC_Ex'!F173</f>
        <v>0</v>
      </c>
      <c r="J172" s="42">
        <f>'05.BT_Ex'!F173</f>
        <v>10</v>
      </c>
      <c r="K172" s="42">
        <f>'06.PV_Ex'!F173</f>
        <v>0</v>
      </c>
      <c r="L172" s="42">
        <f>'07.SR_Ex'!F173</f>
        <v>34</v>
      </c>
      <c r="M172" s="42">
        <f>'08.KT_Ex'!F173</f>
        <v>0</v>
      </c>
      <c r="N172" s="42">
        <f>'09.TK_Ex'!F173</f>
        <v>0</v>
      </c>
      <c r="O172" s="42">
        <f>'10.SV_Ex'!F173</f>
        <v>0</v>
      </c>
      <c r="P172" s="42">
        <f>'11.PS_Ex'!F173</f>
        <v>0</v>
      </c>
      <c r="Q172" s="42">
        <f>'12.KCh_Ex'!F173</f>
        <v>0</v>
      </c>
      <c r="R172" s="42">
        <f>'13.KS_Ex'!F173</f>
        <v>0</v>
      </c>
      <c r="S172" s="42">
        <f>'14.KP_Ex'!F173</f>
        <v>10</v>
      </c>
      <c r="T172" s="42">
        <f>'15.PSH_Ex'!F173</f>
        <v>0</v>
      </c>
      <c r="U172" s="42">
        <f>'16.KK_Ex'!F173</f>
        <v>0</v>
      </c>
      <c r="V172" s="42">
        <f>'17.PVH_Ex'!F173</f>
        <v>0</v>
      </c>
      <c r="W172" s="42">
        <f>'18.KT_Ex'!F173</f>
        <v>0</v>
      </c>
      <c r="X172" s="42">
        <f>'19.RK_Ex'!F173</f>
        <v>0</v>
      </c>
      <c r="Y172" s="42">
        <f>'20.MD_Ex'!F173</f>
        <v>0</v>
      </c>
      <c r="Z172" s="42">
        <f>'21.BM_Ex'!F173</f>
        <v>0</v>
      </c>
      <c r="AA172" s="42">
        <f>'22.ST_Ex'!F173</f>
        <v>0</v>
      </c>
      <c r="AB172" s="42">
        <f>'23.KE_Ex'!F173</f>
        <v>0</v>
      </c>
      <c r="AC172" s="42">
        <f>'24.PL_Ex'!F173</f>
        <v>0</v>
      </c>
      <c r="AD172" s="42">
        <f>'25.OM_Ex'!F173</f>
        <v>0</v>
      </c>
      <c r="AE172" s="42">
        <f>'26.TB_Ex'!F173</f>
        <v>0</v>
      </c>
    </row>
    <row r="173" spans="1:31" s="43" customFormat="1" x14ac:dyDescent="0.25">
      <c r="A173" s="27"/>
      <c r="B173" s="28"/>
      <c r="C173" s="19">
        <v>65068</v>
      </c>
      <c r="D173" s="11" t="s">
        <v>351</v>
      </c>
      <c r="E173" s="49" t="s">
        <v>352</v>
      </c>
      <c r="F173" s="42">
        <f t="shared" si="2"/>
        <v>54</v>
      </c>
      <c r="G173" s="42">
        <f>'02.PP_Ex'!G174</f>
        <v>0</v>
      </c>
      <c r="H173" s="42">
        <f>'03.KD_Ex'!F174</f>
        <v>0</v>
      </c>
      <c r="I173" s="42">
        <f>'04.KC_Ex'!F174</f>
        <v>0</v>
      </c>
      <c r="J173" s="42">
        <f>'05.BT_Ex'!F174</f>
        <v>10</v>
      </c>
      <c r="K173" s="42">
        <f>'06.PV_Ex'!F174</f>
        <v>0</v>
      </c>
      <c r="L173" s="42">
        <f>'07.SR_Ex'!F174</f>
        <v>34</v>
      </c>
      <c r="M173" s="42">
        <f>'08.KT_Ex'!F174</f>
        <v>0</v>
      </c>
      <c r="N173" s="42">
        <f>'09.TK_Ex'!F174</f>
        <v>0</v>
      </c>
      <c r="O173" s="42">
        <f>'10.SV_Ex'!F174</f>
        <v>0</v>
      </c>
      <c r="P173" s="42">
        <f>'11.PS_Ex'!F174</f>
        <v>0</v>
      </c>
      <c r="Q173" s="42">
        <f>'12.KCh_Ex'!F174</f>
        <v>0</v>
      </c>
      <c r="R173" s="42">
        <f>'13.KS_Ex'!F174</f>
        <v>0</v>
      </c>
      <c r="S173" s="42">
        <f>'14.KP_Ex'!F174</f>
        <v>10</v>
      </c>
      <c r="T173" s="42">
        <f>'15.PSH_Ex'!F174</f>
        <v>0</v>
      </c>
      <c r="U173" s="42">
        <f>'16.KK_Ex'!F174</f>
        <v>0</v>
      </c>
      <c r="V173" s="42">
        <f>'17.PVH_Ex'!F174</f>
        <v>0</v>
      </c>
      <c r="W173" s="42">
        <f>'18.KT_Ex'!F174</f>
        <v>0</v>
      </c>
      <c r="X173" s="42">
        <f>'19.RK_Ex'!F174</f>
        <v>0</v>
      </c>
      <c r="Y173" s="42">
        <f>'20.MD_Ex'!F174</f>
        <v>0</v>
      </c>
      <c r="Z173" s="42">
        <f>'21.BM_Ex'!F174</f>
        <v>0</v>
      </c>
      <c r="AA173" s="42">
        <f>'22.ST_Ex'!F174</f>
        <v>0</v>
      </c>
      <c r="AB173" s="42">
        <f>'23.KE_Ex'!F174</f>
        <v>0</v>
      </c>
      <c r="AC173" s="42">
        <f>'24.PL_Ex'!F174</f>
        <v>0</v>
      </c>
      <c r="AD173" s="42">
        <f>'25.OM_Ex'!F174</f>
        <v>0</v>
      </c>
      <c r="AE173" s="42">
        <f>'26.TB_Ex'!F174</f>
        <v>0</v>
      </c>
    </row>
    <row r="174" spans="1:31" s="43" customFormat="1" x14ac:dyDescent="0.25">
      <c r="A174" s="27"/>
      <c r="B174" s="19">
        <v>6507</v>
      </c>
      <c r="C174" s="19"/>
      <c r="D174" s="11" t="s">
        <v>353</v>
      </c>
      <c r="E174" s="49" t="s">
        <v>354</v>
      </c>
      <c r="F174" s="42">
        <f t="shared" si="2"/>
        <v>0</v>
      </c>
      <c r="G174" s="42">
        <f>'02.PP_Ex'!G175</f>
        <v>0</v>
      </c>
      <c r="H174" s="42">
        <f>'03.KD_Ex'!F175</f>
        <v>0</v>
      </c>
      <c r="I174" s="42">
        <f>'04.KC_Ex'!F175</f>
        <v>0</v>
      </c>
      <c r="J174" s="42">
        <f>'05.BT_Ex'!F175</f>
        <v>0</v>
      </c>
      <c r="K174" s="42">
        <f>'06.PV_Ex'!F175</f>
        <v>0</v>
      </c>
      <c r="L174" s="42">
        <f>'07.SR_Ex'!F175</f>
        <v>0</v>
      </c>
      <c r="M174" s="42">
        <f>'08.KT_Ex'!F175</f>
        <v>0</v>
      </c>
      <c r="N174" s="42">
        <f>'09.TK_Ex'!F175</f>
        <v>0</v>
      </c>
      <c r="O174" s="42">
        <f>'10.SV_Ex'!F175</f>
        <v>0</v>
      </c>
      <c r="P174" s="42">
        <f>'11.PS_Ex'!F175</f>
        <v>0</v>
      </c>
      <c r="Q174" s="42">
        <f>'12.KCh_Ex'!F175</f>
        <v>0</v>
      </c>
      <c r="R174" s="42">
        <f>'13.KS_Ex'!F175</f>
        <v>0</v>
      </c>
      <c r="S174" s="42">
        <f>'14.KP_Ex'!F175</f>
        <v>0</v>
      </c>
      <c r="T174" s="42">
        <f>'15.PSH_Ex'!F175</f>
        <v>0</v>
      </c>
      <c r="U174" s="42">
        <f>'16.KK_Ex'!F175</f>
        <v>0</v>
      </c>
      <c r="V174" s="42">
        <f>'17.PVH_Ex'!F175</f>
        <v>0</v>
      </c>
      <c r="W174" s="42">
        <f>'18.KT_Ex'!F175</f>
        <v>0</v>
      </c>
      <c r="X174" s="42">
        <f>'19.RK_Ex'!F175</f>
        <v>0</v>
      </c>
      <c r="Y174" s="42">
        <f>'20.MD_Ex'!F175</f>
        <v>0</v>
      </c>
      <c r="Z174" s="42">
        <f>'21.BM_Ex'!F175</f>
        <v>0</v>
      </c>
      <c r="AA174" s="42">
        <f>'22.ST_Ex'!F175</f>
        <v>0</v>
      </c>
      <c r="AB174" s="42">
        <f>'23.KE_Ex'!F175</f>
        <v>0</v>
      </c>
      <c r="AC174" s="42">
        <f>'24.PL_Ex'!F175</f>
        <v>0</v>
      </c>
      <c r="AD174" s="42">
        <f>'25.OM_Ex'!F175</f>
        <v>0</v>
      </c>
      <c r="AE174" s="42">
        <f>'26.TB_Ex'!F175</f>
        <v>0</v>
      </c>
    </row>
    <row r="175" spans="1:31" s="43" customFormat="1" x14ac:dyDescent="0.25">
      <c r="A175" s="20"/>
      <c r="B175" s="20">
        <v>6598</v>
      </c>
      <c r="C175" s="20"/>
      <c r="D175" s="11" t="s">
        <v>355</v>
      </c>
      <c r="E175" s="49" t="s">
        <v>348</v>
      </c>
      <c r="F175" s="42">
        <f t="shared" si="2"/>
        <v>30224</v>
      </c>
      <c r="G175" s="42">
        <f>'02.PP_Ex'!G176</f>
        <v>30224</v>
      </c>
      <c r="H175" s="42">
        <f>'03.KD_Ex'!F176</f>
        <v>0</v>
      </c>
      <c r="I175" s="42">
        <f>'04.KC_Ex'!F176</f>
        <v>0</v>
      </c>
      <c r="J175" s="42">
        <f>'05.BT_Ex'!F176</f>
        <v>0</v>
      </c>
      <c r="K175" s="42">
        <f>'06.PV_Ex'!F176</f>
        <v>0</v>
      </c>
      <c r="L175" s="42">
        <f>'07.SR_Ex'!F176</f>
        <v>0</v>
      </c>
      <c r="M175" s="42">
        <f>'08.KT_Ex'!F176</f>
        <v>0</v>
      </c>
      <c r="N175" s="42">
        <f>'09.TK_Ex'!F176</f>
        <v>0</v>
      </c>
      <c r="O175" s="42">
        <f>'10.SV_Ex'!F176</f>
        <v>0</v>
      </c>
      <c r="P175" s="42">
        <f>'11.PS_Ex'!F176</f>
        <v>0</v>
      </c>
      <c r="Q175" s="42">
        <f>'12.KCh_Ex'!F176</f>
        <v>0</v>
      </c>
      <c r="R175" s="42">
        <f>'13.KS_Ex'!F176</f>
        <v>0</v>
      </c>
      <c r="S175" s="42">
        <f>'14.KP_Ex'!F176</f>
        <v>0</v>
      </c>
      <c r="T175" s="42">
        <f>'15.PSH_Ex'!F176</f>
        <v>0</v>
      </c>
      <c r="U175" s="42">
        <f>'16.KK_Ex'!F176</f>
        <v>0</v>
      </c>
      <c r="V175" s="42">
        <f>'17.PVH_Ex'!F176</f>
        <v>0</v>
      </c>
      <c r="W175" s="42">
        <f>'18.KT_Ex'!F176</f>
        <v>0</v>
      </c>
      <c r="X175" s="42">
        <f>'19.RK_Ex'!F176</f>
        <v>0</v>
      </c>
      <c r="Y175" s="42">
        <f>'20.MD_Ex'!F176</f>
        <v>0</v>
      </c>
      <c r="Z175" s="42">
        <f>'21.BM_Ex'!F176</f>
        <v>0</v>
      </c>
      <c r="AA175" s="42">
        <f>'22.ST_Ex'!F176</f>
        <v>0</v>
      </c>
      <c r="AB175" s="42">
        <f>'23.KE_Ex'!F176</f>
        <v>0</v>
      </c>
      <c r="AC175" s="42">
        <f>'24.PL_Ex'!F176</f>
        <v>0</v>
      </c>
      <c r="AD175" s="42">
        <f>'25.OM_Ex'!F176</f>
        <v>0</v>
      </c>
      <c r="AE175" s="42">
        <f>'26.TB_Ex'!F176</f>
        <v>0</v>
      </c>
    </row>
    <row r="176" spans="1:31" s="41" customFormat="1" x14ac:dyDescent="0.25">
      <c r="A176" s="78" t="s">
        <v>356</v>
      </c>
      <c r="B176" s="78"/>
      <c r="C176" s="78"/>
      <c r="D176" s="78"/>
      <c r="E176" s="47" t="s">
        <v>357</v>
      </c>
      <c r="F176" s="42">
        <f t="shared" si="2"/>
        <v>16.399999999999999</v>
      </c>
      <c r="G176" s="42">
        <f>'02.PP_Ex'!G177</f>
        <v>0</v>
      </c>
      <c r="H176" s="42">
        <f>'03.KD_Ex'!F177</f>
        <v>2.4</v>
      </c>
      <c r="I176" s="42">
        <f>'04.KC_Ex'!F177</f>
        <v>0</v>
      </c>
      <c r="J176" s="42">
        <f>'05.BT_Ex'!F177</f>
        <v>0</v>
      </c>
      <c r="K176" s="42">
        <f>'06.PV_Ex'!F177</f>
        <v>0</v>
      </c>
      <c r="L176" s="42">
        <f>'07.SR_Ex'!F177</f>
        <v>5</v>
      </c>
      <c r="M176" s="42">
        <f>'08.KT_Ex'!F177</f>
        <v>0</v>
      </c>
      <c r="N176" s="42">
        <f>'09.TK_Ex'!F177</f>
        <v>0</v>
      </c>
      <c r="O176" s="42">
        <f>'10.SV_Ex'!F177</f>
        <v>0</v>
      </c>
      <c r="P176" s="42">
        <f>'11.PS_Ex'!F177</f>
        <v>0</v>
      </c>
      <c r="Q176" s="42">
        <f>'12.KCh_Ex'!F177</f>
        <v>0</v>
      </c>
      <c r="R176" s="42">
        <f>'13.KS_Ex'!F177</f>
        <v>0</v>
      </c>
      <c r="S176" s="42">
        <f>'14.KP_Ex'!F177</f>
        <v>0</v>
      </c>
      <c r="T176" s="42">
        <f>'15.PSH_Ex'!F177</f>
        <v>8</v>
      </c>
      <c r="U176" s="42">
        <f>'16.KK_Ex'!F177</f>
        <v>0</v>
      </c>
      <c r="V176" s="42">
        <f>'17.PVH_Ex'!F177</f>
        <v>0</v>
      </c>
      <c r="W176" s="42">
        <f>'18.KT_Ex'!F177</f>
        <v>0</v>
      </c>
      <c r="X176" s="42">
        <f>'19.RK_Ex'!F177</f>
        <v>0</v>
      </c>
      <c r="Y176" s="42">
        <f>'20.MD_Ex'!F177</f>
        <v>0</v>
      </c>
      <c r="Z176" s="42">
        <f>'21.BM_Ex'!F177</f>
        <v>0</v>
      </c>
      <c r="AA176" s="42">
        <f>'22.ST_Ex'!F177</f>
        <v>1</v>
      </c>
      <c r="AB176" s="42">
        <f>'23.KE_Ex'!F177</f>
        <v>0</v>
      </c>
      <c r="AC176" s="42">
        <f>'24.PL_Ex'!F177</f>
        <v>0</v>
      </c>
      <c r="AD176" s="42">
        <f>'25.OM_Ex'!F177</f>
        <v>0</v>
      </c>
      <c r="AE176" s="42">
        <f>'26.TB_Ex'!F177</f>
        <v>0</v>
      </c>
    </row>
    <row r="177" spans="1:31" s="41" customFormat="1" x14ac:dyDescent="0.25">
      <c r="A177" s="30">
        <v>63</v>
      </c>
      <c r="B177" s="30"/>
      <c r="C177" s="12"/>
      <c r="D177" s="12" t="s">
        <v>358</v>
      </c>
      <c r="E177" s="47" t="s">
        <v>359</v>
      </c>
      <c r="F177" s="42">
        <f t="shared" si="2"/>
        <v>16.399999999999999</v>
      </c>
      <c r="G177" s="42">
        <f>'02.PP_Ex'!G178</f>
        <v>0</v>
      </c>
      <c r="H177" s="42">
        <f>'03.KD_Ex'!F178</f>
        <v>2.4</v>
      </c>
      <c r="I177" s="42">
        <f>'04.KC_Ex'!F178</f>
        <v>0</v>
      </c>
      <c r="J177" s="42">
        <f>'05.BT_Ex'!F178</f>
        <v>0</v>
      </c>
      <c r="K177" s="42">
        <f>'06.PV_Ex'!F178</f>
        <v>0</v>
      </c>
      <c r="L177" s="42">
        <f>'07.SR_Ex'!F178</f>
        <v>5</v>
      </c>
      <c r="M177" s="42">
        <f>'08.KT_Ex'!F178</f>
        <v>0</v>
      </c>
      <c r="N177" s="42">
        <f>'09.TK_Ex'!F178</f>
        <v>0</v>
      </c>
      <c r="O177" s="42">
        <f>'10.SV_Ex'!F178</f>
        <v>0</v>
      </c>
      <c r="P177" s="42">
        <f>'11.PS_Ex'!F178</f>
        <v>0</v>
      </c>
      <c r="Q177" s="42">
        <f>'12.KCh_Ex'!F178</f>
        <v>0</v>
      </c>
      <c r="R177" s="42">
        <f>'13.KS_Ex'!F178</f>
        <v>0</v>
      </c>
      <c r="S177" s="42">
        <f>'14.KP_Ex'!F178</f>
        <v>0</v>
      </c>
      <c r="T177" s="42">
        <f>'15.PSH_Ex'!F178</f>
        <v>8</v>
      </c>
      <c r="U177" s="42">
        <f>'16.KK_Ex'!F178</f>
        <v>0</v>
      </c>
      <c r="V177" s="42">
        <f>'17.PVH_Ex'!F178</f>
        <v>0</v>
      </c>
      <c r="W177" s="42">
        <f>'18.KT_Ex'!F178</f>
        <v>0</v>
      </c>
      <c r="X177" s="42">
        <f>'19.RK_Ex'!F178</f>
        <v>0</v>
      </c>
      <c r="Y177" s="42">
        <f>'20.MD_Ex'!F178</f>
        <v>0</v>
      </c>
      <c r="Z177" s="42">
        <f>'21.BM_Ex'!F178</f>
        <v>0</v>
      </c>
      <c r="AA177" s="42">
        <f>'22.ST_Ex'!F178</f>
        <v>1</v>
      </c>
      <c r="AB177" s="42">
        <f>'23.KE_Ex'!F178</f>
        <v>0</v>
      </c>
      <c r="AC177" s="42">
        <f>'24.PL_Ex'!F178</f>
        <v>0</v>
      </c>
      <c r="AD177" s="42">
        <f>'25.OM_Ex'!F178</f>
        <v>0</v>
      </c>
      <c r="AE177" s="42">
        <f>'26.TB_Ex'!F178</f>
        <v>0</v>
      </c>
    </row>
    <row r="178" spans="1:31" s="43" customFormat="1" x14ac:dyDescent="0.25">
      <c r="A178" s="20"/>
      <c r="B178" s="20">
        <v>6301</v>
      </c>
      <c r="C178" s="20"/>
      <c r="D178" s="11" t="s">
        <v>102</v>
      </c>
      <c r="E178" s="48" t="s">
        <v>360</v>
      </c>
      <c r="F178" s="42">
        <f t="shared" si="2"/>
        <v>7.4</v>
      </c>
      <c r="G178" s="42">
        <f>'02.PP_Ex'!G179</f>
        <v>0</v>
      </c>
      <c r="H178" s="42">
        <f>'03.KD_Ex'!F179</f>
        <v>2.4</v>
      </c>
      <c r="I178" s="42">
        <f>'04.KC_Ex'!F179</f>
        <v>0</v>
      </c>
      <c r="J178" s="42">
        <f>'05.BT_Ex'!F179</f>
        <v>0</v>
      </c>
      <c r="K178" s="42">
        <f>'06.PV_Ex'!F179</f>
        <v>0</v>
      </c>
      <c r="L178" s="42">
        <f>'07.SR_Ex'!F179</f>
        <v>5</v>
      </c>
      <c r="M178" s="42">
        <f>'08.KT_Ex'!F179</f>
        <v>0</v>
      </c>
      <c r="N178" s="42">
        <f>'09.TK_Ex'!F179</f>
        <v>0</v>
      </c>
      <c r="O178" s="42">
        <f>'10.SV_Ex'!F179</f>
        <v>0</v>
      </c>
      <c r="P178" s="42">
        <f>'11.PS_Ex'!F179</f>
        <v>0</v>
      </c>
      <c r="Q178" s="42">
        <f>'12.KCh_Ex'!F179</f>
        <v>0</v>
      </c>
      <c r="R178" s="42">
        <f>'13.KS_Ex'!F179</f>
        <v>0</v>
      </c>
      <c r="S178" s="42">
        <f>'14.KP_Ex'!F179</f>
        <v>0</v>
      </c>
      <c r="T178" s="42">
        <f>'15.PSH_Ex'!F179</f>
        <v>0</v>
      </c>
      <c r="U178" s="42">
        <f>'16.KK_Ex'!F179</f>
        <v>0</v>
      </c>
      <c r="V178" s="42">
        <f>'17.PVH_Ex'!F179</f>
        <v>0</v>
      </c>
      <c r="W178" s="42">
        <f>'18.KT_Ex'!F179</f>
        <v>0</v>
      </c>
      <c r="X178" s="42">
        <f>'19.RK_Ex'!F179</f>
        <v>0</v>
      </c>
      <c r="Y178" s="42">
        <f>'20.MD_Ex'!F179</f>
        <v>0</v>
      </c>
      <c r="Z178" s="42">
        <f>'21.BM_Ex'!F179</f>
        <v>0</v>
      </c>
      <c r="AA178" s="42">
        <f>'22.ST_Ex'!F179</f>
        <v>0</v>
      </c>
      <c r="AB178" s="42">
        <f>'23.KE_Ex'!F179</f>
        <v>0</v>
      </c>
      <c r="AC178" s="42">
        <f>'24.PL_Ex'!F179</f>
        <v>0</v>
      </c>
      <c r="AD178" s="42">
        <f>'25.OM_Ex'!F179</f>
        <v>0</v>
      </c>
      <c r="AE178" s="42">
        <f>'26.TB_Ex'!F179</f>
        <v>0</v>
      </c>
    </row>
    <row r="179" spans="1:31" s="43" customFormat="1" x14ac:dyDescent="0.25">
      <c r="A179" s="20"/>
      <c r="B179" s="20">
        <v>6303</v>
      </c>
      <c r="C179" s="20"/>
      <c r="D179" s="11" t="s">
        <v>103</v>
      </c>
      <c r="E179" s="48" t="s">
        <v>361</v>
      </c>
      <c r="F179" s="42">
        <f t="shared" si="2"/>
        <v>9</v>
      </c>
      <c r="G179" s="42">
        <f>'02.PP_Ex'!G180</f>
        <v>0</v>
      </c>
      <c r="H179" s="42">
        <f>'03.KD_Ex'!F180</f>
        <v>0</v>
      </c>
      <c r="I179" s="42">
        <f>'04.KC_Ex'!F180</f>
        <v>0</v>
      </c>
      <c r="J179" s="42">
        <f>'05.BT_Ex'!F180</f>
        <v>0</v>
      </c>
      <c r="K179" s="42">
        <f>'06.PV_Ex'!F180</f>
        <v>0</v>
      </c>
      <c r="L179" s="42">
        <f>'07.SR_Ex'!F180</f>
        <v>0</v>
      </c>
      <c r="M179" s="42">
        <f>'08.KT_Ex'!F180</f>
        <v>0</v>
      </c>
      <c r="N179" s="42">
        <f>'09.TK_Ex'!F180</f>
        <v>0</v>
      </c>
      <c r="O179" s="42">
        <f>'10.SV_Ex'!F180</f>
        <v>0</v>
      </c>
      <c r="P179" s="42">
        <f>'11.PS_Ex'!F180</f>
        <v>0</v>
      </c>
      <c r="Q179" s="42">
        <f>'12.KCh_Ex'!F180</f>
        <v>0</v>
      </c>
      <c r="R179" s="42">
        <f>'13.KS_Ex'!F180</f>
        <v>0</v>
      </c>
      <c r="S179" s="42">
        <f>'14.KP_Ex'!F180</f>
        <v>0</v>
      </c>
      <c r="T179" s="42">
        <f>'15.PSH_Ex'!F180</f>
        <v>8</v>
      </c>
      <c r="U179" s="42">
        <f>'16.KK_Ex'!F180</f>
        <v>0</v>
      </c>
      <c r="V179" s="42">
        <f>'17.PVH_Ex'!F180</f>
        <v>0</v>
      </c>
      <c r="W179" s="42">
        <f>'18.KT_Ex'!F180</f>
        <v>0</v>
      </c>
      <c r="X179" s="42">
        <f>'19.RK_Ex'!F180</f>
        <v>0</v>
      </c>
      <c r="Y179" s="42">
        <f>'20.MD_Ex'!F180</f>
        <v>0</v>
      </c>
      <c r="Z179" s="42">
        <f>'21.BM_Ex'!F180</f>
        <v>0</v>
      </c>
      <c r="AA179" s="42">
        <f>'22.ST_Ex'!F180</f>
        <v>1</v>
      </c>
      <c r="AB179" s="42">
        <f>'23.KE_Ex'!F180</f>
        <v>0</v>
      </c>
      <c r="AC179" s="42">
        <f>'24.PL_Ex'!F180</f>
        <v>0</v>
      </c>
      <c r="AD179" s="42">
        <f>'25.OM_Ex'!F180</f>
        <v>0</v>
      </c>
      <c r="AE179" s="42">
        <f>'26.TB_Ex'!F180</f>
        <v>0</v>
      </c>
    </row>
    <row r="180" spans="1:31" s="43" customFormat="1" x14ac:dyDescent="0.25">
      <c r="A180" s="20"/>
      <c r="B180" s="20">
        <v>6304</v>
      </c>
      <c r="C180" s="20"/>
      <c r="D180" s="11" t="s">
        <v>104</v>
      </c>
      <c r="E180" s="48" t="s">
        <v>362</v>
      </c>
      <c r="F180" s="42">
        <f t="shared" si="2"/>
        <v>0</v>
      </c>
      <c r="G180" s="42">
        <f>'02.PP_Ex'!G181</f>
        <v>0</v>
      </c>
      <c r="H180" s="42">
        <f>'03.KD_Ex'!F181</f>
        <v>0</v>
      </c>
      <c r="I180" s="42">
        <f>'04.KC_Ex'!F181</f>
        <v>0</v>
      </c>
      <c r="J180" s="42">
        <f>'05.BT_Ex'!F181</f>
        <v>0</v>
      </c>
      <c r="K180" s="42">
        <f>'06.PV_Ex'!F181</f>
        <v>0</v>
      </c>
      <c r="L180" s="42">
        <f>'07.SR_Ex'!F181</f>
        <v>0</v>
      </c>
      <c r="M180" s="42">
        <f>'08.KT_Ex'!F181</f>
        <v>0</v>
      </c>
      <c r="N180" s="42">
        <f>'09.TK_Ex'!F181</f>
        <v>0</v>
      </c>
      <c r="O180" s="42">
        <f>'10.SV_Ex'!F181</f>
        <v>0</v>
      </c>
      <c r="P180" s="42">
        <f>'11.PS_Ex'!F181</f>
        <v>0</v>
      </c>
      <c r="Q180" s="42">
        <f>'12.KCh_Ex'!F181</f>
        <v>0</v>
      </c>
      <c r="R180" s="42">
        <f>'13.KS_Ex'!F181</f>
        <v>0</v>
      </c>
      <c r="S180" s="42">
        <f>'14.KP_Ex'!F181</f>
        <v>0</v>
      </c>
      <c r="T180" s="42">
        <f>'15.PSH_Ex'!F181</f>
        <v>0</v>
      </c>
      <c r="U180" s="42">
        <f>'16.KK_Ex'!F181</f>
        <v>0</v>
      </c>
      <c r="V180" s="42">
        <f>'17.PVH_Ex'!F181</f>
        <v>0</v>
      </c>
      <c r="W180" s="42">
        <f>'18.KT_Ex'!F181</f>
        <v>0</v>
      </c>
      <c r="X180" s="42">
        <f>'19.RK_Ex'!F181</f>
        <v>0</v>
      </c>
      <c r="Y180" s="42">
        <f>'20.MD_Ex'!F181</f>
        <v>0</v>
      </c>
      <c r="Z180" s="42">
        <f>'21.BM_Ex'!F181</f>
        <v>0</v>
      </c>
      <c r="AA180" s="42">
        <f>'22.ST_Ex'!F181</f>
        <v>0</v>
      </c>
      <c r="AB180" s="42">
        <f>'23.KE_Ex'!F181</f>
        <v>0</v>
      </c>
      <c r="AC180" s="42">
        <f>'24.PL_Ex'!F181</f>
        <v>0</v>
      </c>
      <c r="AD180" s="42">
        <f>'25.OM_Ex'!F181</f>
        <v>0</v>
      </c>
      <c r="AE180" s="42">
        <f>'26.TB_Ex'!F181</f>
        <v>0</v>
      </c>
    </row>
    <row r="181" spans="1:31" s="43" customFormat="1" x14ac:dyDescent="0.25">
      <c r="A181" s="20"/>
      <c r="B181" s="20">
        <v>6398</v>
      </c>
      <c r="C181" s="20"/>
      <c r="D181" s="11" t="s">
        <v>363</v>
      </c>
      <c r="E181" s="48" t="s">
        <v>364</v>
      </c>
      <c r="F181" s="42">
        <f t="shared" si="2"/>
        <v>0</v>
      </c>
      <c r="G181" s="42">
        <f>'02.PP_Ex'!G182</f>
        <v>0</v>
      </c>
      <c r="H181" s="42">
        <f>'03.KD_Ex'!F182</f>
        <v>0</v>
      </c>
      <c r="I181" s="42">
        <f>'04.KC_Ex'!F182</f>
        <v>0</v>
      </c>
      <c r="J181" s="42">
        <f>'05.BT_Ex'!F182</f>
        <v>0</v>
      </c>
      <c r="K181" s="42">
        <f>'06.PV_Ex'!F182</f>
        <v>0</v>
      </c>
      <c r="L181" s="42">
        <f>'07.SR_Ex'!F182</f>
        <v>0</v>
      </c>
      <c r="M181" s="42">
        <f>'08.KT_Ex'!F182</f>
        <v>0</v>
      </c>
      <c r="N181" s="42">
        <f>'09.TK_Ex'!F182</f>
        <v>0</v>
      </c>
      <c r="O181" s="42">
        <f>'10.SV_Ex'!F182</f>
        <v>0</v>
      </c>
      <c r="P181" s="42">
        <f>'11.PS_Ex'!F182</f>
        <v>0</v>
      </c>
      <c r="Q181" s="42">
        <f>'12.KCh_Ex'!F182</f>
        <v>0</v>
      </c>
      <c r="R181" s="42">
        <f>'13.KS_Ex'!F182</f>
        <v>0</v>
      </c>
      <c r="S181" s="42">
        <f>'14.KP_Ex'!F182</f>
        <v>0</v>
      </c>
      <c r="T181" s="42">
        <f>'15.PSH_Ex'!F182</f>
        <v>0</v>
      </c>
      <c r="U181" s="42">
        <f>'16.KK_Ex'!F182</f>
        <v>0</v>
      </c>
      <c r="V181" s="42">
        <f>'17.PVH_Ex'!F182</f>
        <v>0</v>
      </c>
      <c r="W181" s="42">
        <f>'18.KT_Ex'!F182</f>
        <v>0</v>
      </c>
      <c r="X181" s="42">
        <f>'19.RK_Ex'!F182</f>
        <v>0</v>
      </c>
      <c r="Y181" s="42">
        <f>'20.MD_Ex'!F182</f>
        <v>0</v>
      </c>
      <c r="Z181" s="42">
        <f>'21.BM_Ex'!F182</f>
        <v>0</v>
      </c>
      <c r="AA181" s="42">
        <f>'22.ST_Ex'!F182</f>
        <v>0</v>
      </c>
      <c r="AB181" s="42">
        <f>'23.KE_Ex'!F182</f>
        <v>0</v>
      </c>
      <c r="AC181" s="42">
        <f>'24.PL_Ex'!F182</f>
        <v>0</v>
      </c>
      <c r="AD181" s="42">
        <f>'25.OM_Ex'!F182</f>
        <v>0</v>
      </c>
      <c r="AE181" s="42">
        <f>'26.TB_Ex'!F182</f>
        <v>0</v>
      </c>
    </row>
    <row r="182" spans="1:31" s="41" customFormat="1" ht="24" x14ac:dyDescent="0.25">
      <c r="A182" s="77" t="s">
        <v>506</v>
      </c>
      <c r="B182" s="77"/>
      <c r="C182" s="77"/>
      <c r="D182" s="77"/>
      <c r="E182" s="47" t="s">
        <v>507</v>
      </c>
      <c r="F182" s="42">
        <f t="shared" si="2"/>
        <v>38175</v>
      </c>
      <c r="G182" s="42">
        <f>'02.PP_Ex'!G183</f>
        <v>26554</v>
      </c>
      <c r="H182" s="42">
        <f>'03.KD_Ex'!F183</f>
        <v>939</v>
      </c>
      <c r="I182" s="42">
        <f>'04.KC_Ex'!F183</f>
        <v>688</v>
      </c>
      <c r="J182" s="42">
        <f>'05.BT_Ex'!F183</f>
        <v>1007</v>
      </c>
      <c r="K182" s="42">
        <f>'06.PV_Ex'!F183</f>
        <v>393</v>
      </c>
      <c r="L182" s="42">
        <f>'07.SR_Ex'!F183</f>
        <v>1598</v>
      </c>
      <c r="M182" s="42">
        <f>'08.KT_Ex'!F183</f>
        <v>339</v>
      </c>
      <c r="N182" s="42">
        <f>'09.TK_Ex'!F183</f>
        <v>417</v>
      </c>
      <c r="O182" s="42">
        <f>'10.SV_Ex'!F183</f>
        <v>372</v>
      </c>
      <c r="P182" s="42">
        <f>'11.PS_Ex'!F183</f>
        <v>295</v>
      </c>
      <c r="Q182" s="42">
        <f>'12.KCh_Ex'!F183</f>
        <v>290</v>
      </c>
      <c r="R182" s="42">
        <f>'13.KS_Ex'!F183</f>
        <v>467</v>
      </c>
      <c r="S182" s="42">
        <f>'14.KP_Ex'!F183</f>
        <v>386</v>
      </c>
      <c r="T182" s="42">
        <f>'15.PSH_Ex'!F183</f>
        <v>995</v>
      </c>
      <c r="U182" s="42">
        <f>'16.KK_Ex'!F183</f>
        <v>269</v>
      </c>
      <c r="V182" s="42">
        <f>'17.PVH_Ex'!F183</f>
        <v>271</v>
      </c>
      <c r="W182" s="42">
        <f>'18.KT_Ex'!F183</f>
        <v>377</v>
      </c>
      <c r="X182" s="42">
        <f>'19.RK_Ex'!F183</f>
        <v>273</v>
      </c>
      <c r="Y182" s="42">
        <f>'20.MD_Ex'!F183</f>
        <v>201</v>
      </c>
      <c r="Z182" s="42">
        <f>'21.BM_Ex'!F183</f>
        <v>720</v>
      </c>
      <c r="AA182" s="42">
        <f>'22.ST_Ex'!F183</f>
        <v>225</v>
      </c>
      <c r="AB182" s="42">
        <f>'23.KE_Ex'!F183</f>
        <v>158</v>
      </c>
      <c r="AC182" s="42">
        <f>'24.PL_Ex'!F183</f>
        <v>190</v>
      </c>
      <c r="AD182" s="42">
        <f>'25.OM_Ex'!F183</f>
        <v>218</v>
      </c>
      <c r="AE182" s="42">
        <f>'26.TB_Ex'!F183</f>
        <v>533</v>
      </c>
    </row>
    <row r="183" spans="1:31" s="41" customFormat="1" x14ac:dyDescent="0.25">
      <c r="A183" s="77" t="s">
        <v>508</v>
      </c>
      <c r="B183" s="77"/>
      <c r="C183" s="77"/>
      <c r="D183" s="77"/>
      <c r="E183" s="47" t="s">
        <v>509</v>
      </c>
      <c r="F183" s="42">
        <f t="shared" si="2"/>
        <v>0</v>
      </c>
      <c r="G183" s="42">
        <f>'02.PP_Ex'!G184</f>
        <v>0</v>
      </c>
      <c r="H183" s="42">
        <f>'03.KD_Ex'!F184</f>
        <v>0</v>
      </c>
      <c r="I183" s="42">
        <f>'04.KC_Ex'!F184</f>
        <v>0</v>
      </c>
      <c r="J183" s="42">
        <f>'05.BT_Ex'!F184</f>
        <v>0</v>
      </c>
      <c r="K183" s="42">
        <f>'06.PV_Ex'!F184</f>
        <v>0</v>
      </c>
      <c r="L183" s="42">
        <f>'07.SR_Ex'!F184</f>
        <v>0</v>
      </c>
      <c r="M183" s="42">
        <f>'08.KT_Ex'!F184</f>
        <v>0</v>
      </c>
      <c r="N183" s="42">
        <f>'09.TK_Ex'!F184</f>
        <v>0</v>
      </c>
      <c r="O183" s="42">
        <f>'10.SV_Ex'!F184</f>
        <v>0</v>
      </c>
      <c r="P183" s="42">
        <f>'11.PS_Ex'!F184</f>
        <v>0</v>
      </c>
      <c r="Q183" s="42">
        <f>'12.KCh_Ex'!F184</f>
        <v>0</v>
      </c>
      <c r="R183" s="42">
        <f>'13.KS_Ex'!F184</f>
        <v>0</v>
      </c>
      <c r="S183" s="42">
        <f>'14.KP_Ex'!F184</f>
        <v>0</v>
      </c>
      <c r="T183" s="42">
        <f>'15.PSH_Ex'!F184</f>
        <v>0</v>
      </c>
      <c r="U183" s="42">
        <f>'16.KK_Ex'!F184</f>
        <v>0</v>
      </c>
      <c r="V183" s="42">
        <f>'17.PVH_Ex'!F184</f>
        <v>0</v>
      </c>
      <c r="W183" s="42">
        <f>'18.KT_Ex'!F184</f>
        <v>0</v>
      </c>
      <c r="X183" s="42">
        <f>'19.RK_Ex'!F184</f>
        <v>0</v>
      </c>
      <c r="Y183" s="42">
        <f>'20.MD_Ex'!F184</f>
        <v>0</v>
      </c>
      <c r="Z183" s="42">
        <f>'21.BM_Ex'!F184</f>
        <v>0</v>
      </c>
      <c r="AA183" s="42">
        <f>'22.ST_Ex'!F184</f>
        <v>0</v>
      </c>
      <c r="AB183" s="42">
        <f>'23.KE_Ex'!F184</f>
        <v>0</v>
      </c>
      <c r="AC183" s="42">
        <f>'24.PL_Ex'!F184</f>
        <v>0</v>
      </c>
      <c r="AD183" s="42">
        <f>'25.OM_Ex'!F184</f>
        <v>0</v>
      </c>
      <c r="AE183" s="42">
        <f>'26.TB_Ex'!F184</f>
        <v>0</v>
      </c>
    </row>
    <row r="184" spans="1:31" s="41" customFormat="1" x14ac:dyDescent="0.25">
      <c r="A184" s="29">
        <v>67</v>
      </c>
      <c r="B184" s="18"/>
      <c r="C184" s="18"/>
      <c r="D184" s="18" t="s">
        <v>365</v>
      </c>
      <c r="E184" s="47" t="s">
        <v>366</v>
      </c>
      <c r="F184" s="42">
        <f t="shared" si="2"/>
        <v>0</v>
      </c>
      <c r="G184" s="42">
        <f>'02.PP_Ex'!G185</f>
        <v>0</v>
      </c>
      <c r="H184" s="42">
        <f>'03.KD_Ex'!F185</f>
        <v>0</v>
      </c>
      <c r="I184" s="42">
        <f>'04.KC_Ex'!F185</f>
        <v>0</v>
      </c>
      <c r="J184" s="42">
        <f>'05.BT_Ex'!F185</f>
        <v>0</v>
      </c>
      <c r="K184" s="42">
        <f>'06.PV_Ex'!F185</f>
        <v>0</v>
      </c>
      <c r="L184" s="42">
        <f>'07.SR_Ex'!F185</f>
        <v>0</v>
      </c>
      <c r="M184" s="42">
        <f>'08.KT_Ex'!F185</f>
        <v>0</v>
      </c>
      <c r="N184" s="42">
        <f>'09.TK_Ex'!F185</f>
        <v>0</v>
      </c>
      <c r="O184" s="42">
        <f>'10.SV_Ex'!F185</f>
        <v>0</v>
      </c>
      <c r="P184" s="42">
        <f>'11.PS_Ex'!F185</f>
        <v>0</v>
      </c>
      <c r="Q184" s="42">
        <f>'12.KCh_Ex'!F185</f>
        <v>0</v>
      </c>
      <c r="R184" s="42">
        <f>'13.KS_Ex'!F185</f>
        <v>0</v>
      </c>
      <c r="S184" s="42">
        <f>'14.KP_Ex'!F185</f>
        <v>0</v>
      </c>
      <c r="T184" s="42">
        <f>'15.PSH_Ex'!F185</f>
        <v>0</v>
      </c>
      <c r="U184" s="42">
        <f>'16.KK_Ex'!F185</f>
        <v>0</v>
      </c>
      <c r="V184" s="42">
        <f>'17.PVH_Ex'!F185</f>
        <v>0</v>
      </c>
      <c r="W184" s="42">
        <f>'18.KT_Ex'!F185</f>
        <v>0</v>
      </c>
      <c r="X184" s="42">
        <f>'19.RK_Ex'!F185</f>
        <v>0</v>
      </c>
      <c r="Y184" s="42">
        <f>'20.MD_Ex'!F185</f>
        <v>0</v>
      </c>
      <c r="Z184" s="42">
        <f>'21.BM_Ex'!F185</f>
        <v>0</v>
      </c>
      <c r="AA184" s="42">
        <f>'22.ST_Ex'!F185</f>
        <v>0</v>
      </c>
      <c r="AB184" s="42">
        <f>'23.KE_Ex'!F185</f>
        <v>0</v>
      </c>
      <c r="AC184" s="42">
        <f>'24.PL_Ex'!F185</f>
        <v>0</v>
      </c>
      <c r="AD184" s="42">
        <f>'25.OM_Ex'!F185</f>
        <v>0</v>
      </c>
      <c r="AE184" s="42">
        <f>'26.TB_Ex'!F185</f>
        <v>0</v>
      </c>
    </row>
    <row r="185" spans="1:31" s="43" customFormat="1" x14ac:dyDescent="0.25">
      <c r="A185" s="15"/>
      <c r="B185" s="20">
        <v>6701</v>
      </c>
      <c r="C185" s="20"/>
      <c r="D185" s="11" t="s">
        <v>367</v>
      </c>
      <c r="E185" s="48" t="s">
        <v>368</v>
      </c>
      <c r="F185" s="42">
        <f t="shared" si="2"/>
        <v>0</v>
      </c>
      <c r="G185" s="42">
        <f>'02.PP_Ex'!G186</f>
        <v>0</v>
      </c>
      <c r="H185" s="42">
        <f>'03.KD_Ex'!F186</f>
        <v>0</v>
      </c>
      <c r="I185" s="42">
        <f>'04.KC_Ex'!F186</f>
        <v>0</v>
      </c>
      <c r="J185" s="42">
        <f>'05.BT_Ex'!F186</f>
        <v>0</v>
      </c>
      <c r="K185" s="42">
        <f>'06.PV_Ex'!F186</f>
        <v>0</v>
      </c>
      <c r="L185" s="42">
        <f>'07.SR_Ex'!F186</f>
        <v>0</v>
      </c>
      <c r="M185" s="42">
        <f>'08.KT_Ex'!F186</f>
        <v>0</v>
      </c>
      <c r="N185" s="42">
        <f>'09.TK_Ex'!F186</f>
        <v>0</v>
      </c>
      <c r="O185" s="42">
        <f>'10.SV_Ex'!F186</f>
        <v>0</v>
      </c>
      <c r="P185" s="42">
        <f>'11.PS_Ex'!F186</f>
        <v>0</v>
      </c>
      <c r="Q185" s="42">
        <f>'12.KCh_Ex'!F186</f>
        <v>0</v>
      </c>
      <c r="R185" s="42">
        <f>'13.KS_Ex'!F186</f>
        <v>0</v>
      </c>
      <c r="S185" s="42">
        <f>'14.KP_Ex'!F186</f>
        <v>0</v>
      </c>
      <c r="T185" s="42">
        <f>'15.PSH_Ex'!F186</f>
        <v>0</v>
      </c>
      <c r="U185" s="42">
        <f>'16.KK_Ex'!F186</f>
        <v>0</v>
      </c>
      <c r="V185" s="42">
        <f>'17.PVH_Ex'!F186</f>
        <v>0</v>
      </c>
      <c r="W185" s="42">
        <f>'18.KT_Ex'!F186</f>
        <v>0</v>
      </c>
      <c r="X185" s="42">
        <f>'19.RK_Ex'!F186</f>
        <v>0</v>
      </c>
      <c r="Y185" s="42">
        <f>'20.MD_Ex'!F186</f>
        <v>0</v>
      </c>
      <c r="Z185" s="42">
        <f>'21.BM_Ex'!F186</f>
        <v>0</v>
      </c>
      <c r="AA185" s="42">
        <f>'22.ST_Ex'!F186</f>
        <v>0</v>
      </c>
      <c r="AB185" s="42">
        <f>'23.KE_Ex'!F186</f>
        <v>0</v>
      </c>
      <c r="AC185" s="42">
        <f>'24.PL_Ex'!F186</f>
        <v>0</v>
      </c>
      <c r="AD185" s="42">
        <f>'25.OM_Ex'!F186</f>
        <v>0</v>
      </c>
      <c r="AE185" s="42">
        <f>'26.TB_Ex'!F186</f>
        <v>0</v>
      </c>
    </row>
    <row r="186" spans="1:31" s="43" customFormat="1" x14ac:dyDescent="0.25">
      <c r="A186" s="15"/>
      <c r="B186" s="20"/>
      <c r="C186" s="20">
        <v>67011</v>
      </c>
      <c r="D186" s="11" t="s">
        <v>369</v>
      </c>
      <c r="E186" s="48" t="s">
        <v>370</v>
      </c>
      <c r="F186" s="42">
        <f t="shared" si="2"/>
        <v>0</v>
      </c>
      <c r="G186" s="42">
        <f>'02.PP_Ex'!G187</f>
        <v>0</v>
      </c>
      <c r="H186" s="42">
        <f>'03.KD_Ex'!F187</f>
        <v>0</v>
      </c>
      <c r="I186" s="42">
        <f>'04.KC_Ex'!F187</f>
        <v>0</v>
      </c>
      <c r="J186" s="42">
        <f>'05.BT_Ex'!F187</f>
        <v>0</v>
      </c>
      <c r="K186" s="42">
        <f>'06.PV_Ex'!F187</f>
        <v>0</v>
      </c>
      <c r="L186" s="42">
        <f>'07.SR_Ex'!F187</f>
        <v>0</v>
      </c>
      <c r="M186" s="42">
        <f>'08.KT_Ex'!F187</f>
        <v>0</v>
      </c>
      <c r="N186" s="42">
        <f>'09.TK_Ex'!F187</f>
        <v>0</v>
      </c>
      <c r="O186" s="42">
        <f>'10.SV_Ex'!F187</f>
        <v>0</v>
      </c>
      <c r="P186" s="42">
        <f>'11.PS_Ex'!F187</f>
        <v>0</v>
      </c>
      <c r="Q186" s="42">
        <f>'12.KCh_Ex'!F187</f>
        <v>0</v>
      </c>
      <c r="R186" s="42">
        <f>'13.KS_Ex'!F187</f>
        <v>0</v>
      </c>
      <c r="S186" s="42">
        <f>'14.KP_Ex'!F187</f>
        <v>0</v>
      </c>
      <c r="T186" s="42">
        <f>'15.PSH_Ex'!F187</f>
        <v>0</v>
      </c>
      <c r="U186" s="42">
        <f>'16.KK_Ex'!F187</f>
        <v>0</v>
      </c>
      <c r="V186" s="42">
        <f>'17.PVH_Ex'!F187</f>
        <v>0</v>
      </c>
      <c r="W186" s="42">
        <f>'18.KT_Ex'!F187</f>
        <v>0</v>
      </c>
      <c r="X186" s="42">
        <f>'19.RK_Ex'!F187</f>
        <v>0</v>
      </c>
      <c r="Y186" s="42">
        <f>'20.MD_Ex'!F187</f>
        <v>0</v>
      </c>
      <c r="Z186" s="42">
        <f>'21.BM_Ex'!F187</f>
        <v>0</v>
      </c>
      <c r="AA186" s="42">
        <f>'22.ST_Ex'!F187</f>
        <v>0</v>
      </c>
      <c r="AB186" s="42">
        <f>'23.KE_Ex'!F187</f>
        <v>0</v>
      </c>
      <c r="AC186" s="42">
        <f>'24.PL_Ex'!F187</f>
        <v>0</v>
      </c>
      <c r="AD186" s="42">
        <f>'25.OM_Ex'!F187</f>
        <v>0</v>
      </c>
      <c r="AE186" s="42">
        <f>'26.TB_Ex'!F187</f>
        <v>0</v>
      </c>
    </row>
    <row r="187" spans="1:31" s="43" customFormat="1" x14ac:dyDescent="0.25">
      <c r="A187" s="15"/>
      <c r="B187" s="20"/>
      <c r="C187" s="20">
        <v>67012</v>
      </c>
      <c r="D187" s="11" t="s">
        <v>371</v>
      </c>
      <c r="E187" s="48" t="s">
        <v>372</v>
      </c>
      <c r="F187" s="42">
        <f t="shared" si="2"/>
        <v>0</v>
      </c>
      <c r="G187" s="42">
        <f>'02.PP_Ex'!G188</f>
        <v>0</v>
      </c>
      <c r="H187" s="42">
        <f>'03.KD_Ex'!F188</f>
        <v>0</v>
      </c>
      <c r="I187" s="42">
        <f>'04.KC_Ex'!F188</f>
        <v>0</v>
      </c>
      <c r="J187" s="42">
        <f>'05.BT_Ex'!F188</f>
        <v>0</v>
      </c>
      <c r="K187" s="42">
        <f>'06.PV_Ex'!F188</f>
        <v>0</v>
      </c>
      <c r="L187" s="42">
        <f>'07.SR_Ex'!F188</f>
        <v>0</v>
      </c>
      <c r="M187" s="42">
        <f>'08.KT_Ex'!F188</f>
        <v>0</v>
      </c>
      <c r="N187" s="42">
        <f>'09.TK_Ex'!F188</f>
        <v>0</v>
      </c>
      <c r="O187" s="42">
        <f>'10.SV_Ex'!F188</f>
        <v>0</v>
      </c>
      <c r="P187" s="42">
        <f>'11.PS_Ex'!F188</f>
        <v>0</v>
      </c>
      <c r="Q187" s="42">
        <f>'12.KCh_Ex'!F188</f>
        <v>0</v>
      </c>
      <c r="R187" s="42">
        <f>'13.KS_Ex'!F188</f>
        <v>0</v>
      </c>
      <c r="S187" s="42">
        <f>'14.KP_Ex'!F188</f>
        <v>0</v>
      </c>
      <c r="T187" s="42">
        <f>'15.PSH_Ex'!F188</f>
        <v>0</v>
      </c>
      <c r="U187" s="42">
        <f>'16.KK_Ex'!F188</f>
        <v>0</v>
      </c>
      <c r="V187" s="42">
        <f>'17.PVH_Ex'!F188</f>
        <v>0</v>
      </c>
      <c r="W187" s="42">
        <f>'18.KT_Ex'!F188</f>
        <v>0</v>
      </c>
      <c r="X187" s="42">
        <f>'19.RK_Ex'!F188</f>
        <v>0</v>
      </c>
      <c r="Y187" s="42">
        <f>'20.MD_Ex'!F188</f>
        <v>0</v>
      </c>
      <c r="Z187" s="42">
        <f>'21.BM_Ex'!F188</f>
        <v>0</v>
      </c>
      <c r="AA187" s="42">
        <f>'22.ST_Ex'!F188</f>
        <v>0</v>
      </c>
      <c r="AB187" s="42">
        <f>'23.KE_Ex'!F188</f>
        <v>0</v>
      </c>
      <c r="AC187" s="42">
        <f>'24.PL_Ex'!F188</f>
        <v>0</v>
      </c>
      <c r="AD187" s="42">
        <f>'25.OM_Ex'!F188</f>
        <v>0</v>
      </c>
      <c r="AE187" s="42">
        <f>'26.TB_Ex'!F188</f>
        <v>0</v>
      </c>
    </row>
    <row r="188" spans="1:31" s="43" customFormat="1" x14ac:dyDescent="0.25">
      <c r="A188" s="15"/>
      <c r="B188" s="20">
        <v>6705</v>
      </c>
      <c r="C188" s="20"/>
      <c r="D188" s="11" t="s">
        <v>373</v>
      </c>
      <c r="E188" s="48" t="s">
        <v>374</v>
      </c>
      <c r="F188" s="42">
        <f t="shared" si="2"/>
        <v>0</v>
      </c>
      <c r="G188" s="42">
        <f>'02.PP_Ex'!G189</f>
        <v>0</v>
      </c>
      <c r="H188" s="42">
        <f>'03.KD_Ex'!F189</f>
        <v>0</v>
      </c>
      <c r="I188" s="42">
        <f>'04.KC_Ex'!F189</f>
        <v>0</v>
      </c>
      <c r="J188" s="42">
        <f>'05.BT_Ex'!F189</f>
        <v>0</v>
      </c>
      <c r="K188" s="42">
        <f>'06.PV_Ex'!F189</f>
        <v>0</v>
      </c>
      <c r="L188" s="42">
        <f>'07.SR_Ex'!F189</f>
        <v>0</v>
      </c>
      <c r="M188" s="42">
        <f>'08.KT_Ex'!F189</f>
        <v>0</v>
      </c>
      <c r="N188" s="42">
        <f>'09.TK_Ex'!F189</f>
        <v>0</v>
      </c>
      <c r="O188" s="42">
        <f>'10.SV_Ex'!F189</f>
        <v>0</v>
      </c>
      <c r="P188" s="42">
        <f>'11.PS_Ex'!F189</f>
        <v>0</v>
      </c>
      <c r="Q188" s="42">
        <f>'12.KCh_Ex'!F189</f>
        <v>0</v>
      </c>
      <c r="R188" s="42">
        <f>'13.KS_Ex'!F189</f>
        <v>0</v>
      </c>
      <c r="S188" s="42">
        <f>'14.KP_Ex'!F189</f>
        <v>0</v>
      </c>
      <c r="T188" s="42">
        <f>'15.PSH_Ex'!F189</f>
        <v>0</v>
      </c>
      <c r="U188" s="42">
        <f>'16.KK_Ex'!F189</f>
        <v>0</v>
      </c>
      <c r="V188" s="42">
        <f>'17.PVH_Ex'!F189</f>
        <v>0</v>
      </c>
      <c r="W188" s="42">
        <f>'18.KT_Ex'!F189</f>
        <v>0</v>
      </c>
      <c r="X188" s="42">
        <f>'19.RK_Ex'!F189</f>
        <v>0</v>
      </c>
      <c r="Y188" s="42">
        <f>'20.MD_Ex'!F189</f>
        <v>0</v>
      </c>
      <c r="Z188" s="42">
        <f>'21.BM_Ex'!F189</f>
        <v>0</v>
      </c>
      <c r="AA188" s="42">
        <f>'22.ST_Ex'!F189</f>
        <v>0</v>
      </c>
      <c r="AB188" s="42">
        <f>'23.KE_Ex'!F189</f>
        <v>0</v>
      </c>
      <c r="AC188" s="42">
        <f>'24.PL_Ex'!F189</f>
        <v>0</v>
      </c>
      <c r="AD188" s="42">
        <f>'25.OM_Ex'!F189</f>
        <v>0</v>
      </c>
      <c r="AE188" s="42">
        <f>'26.TB_Ex'!F189</f>
        <v>0</v>
      </c>
    </row>
    <row r="189" spans="1:31" s="41" customFormat="1" x14ac:dyDescent="0.25">
      <c r="A189" s="30">
        <v>68</v>
      </c>
      <c r="B189" s="12"/>
      <c r="C189" s="12"/>
      <c r="D189" s="12" t="s">
        <v>375</v>
      </c>
      <c r="E189" s="47" t="s">
        <v>376</v>
      </c>
      <c r="F189" s="42">
        <f t="shared" si="2"/>
        <v>0</v>
      </c>
      <c r="G189" s="42">
        <f>'02.PP_Ex'!G190</f>
        <v>0</v>
      </c>
      <c r="H189" s="42">
        <f>'03.KD_Ex'!F190</f>
        <v>0</v>
      </c>
      <c r="I189" s="42">
        <f>'04.KC_Ex'!F190</f>
        <v>0</v>
      </c>
      <c r="J189" s="42">
        <f>'05.BT_Ex'!F190</f>
        <v>0</v>
      </c>
      <c r="K189" s="42">
        <f>'06.PV_Ex'!F190</f>
        <v>0</v>
      </c>
      <c r="L189" s="42">
        <f>'07.SR_Ex'!F190</f>
        <v>0</v>
      </c>
      <c r="M189" s="42">
        <f>'08.KT_Ex'!F190</f>
        <v>0</v>
      </c>
      <c r="N189" s="42">
        <f>'09.TK_Ex'!F190</f>
        <v>0</v>
      </c>
      <c r="O189" s="42">
        <f>'10.SV_Ex'!F190</f>
        <v>0</v>
      </c>
      <c r="P189" s="42">
        <f>'11.PS_Ex'!F190</f>
        <v>0</v>
      </c>
      <c r="Q189" s="42">
        <f>'12.KCh_Ex'!F190</f>
        <v>0</v>
      </c>
      <c r="R189" s="42">
        <f>'13.KS_Ex'!F190</f>
        <v>0</v>
      </c>
      <c r="S189" s="42">
        <f>'14.KP_Ex'!F190</f>
        <v>0</v>
      </c>
      <c r="T189" s="42">
        <f>'15.PSH_Ex'!F190</f>
        <v>0</v>
      </c>
      <c r="U189" s="42">
        <f>'16.KK_Ex'!F190</f>
        <v>0</v>
      </c>
      <c r="V189" s="42">
        <f>'17.PVH_Ex'!F190</f>
        <v>0</v>
      </c>
      <c r="W189" s="42">
        <f>'18.KT_Ex'!F190</f>
        <v>0</v>
      </c>
      <c r="X189" s="42">
        <f>'19.RK_Ex'!F190</f>
        <v>0</v>
      </c>
      <c r="Y189" s="42">
        <f>'20.MD_Ex'!F190</f>
        <v>0</v>
      </c>
      <c r="Z189" s="42">
        <f>'21.BM_Ex'!F190</f>
        <v>0</v>
      </c>
      <c r="AA189" s="42">
        <f>'22.ST_Ex'!F190</f>
        <v>0</v>
      </c>
      <c r="AB189" s="42">
        <f>'23.KE_Ex'!F190</f>
        <v>0</v>
      </c>
      <c r="AC189" s="42">
        <f>'24.PL_Ex'!F190</f>
        <v>0</v>
      </c>
      <c r="AD189" s="42">
        <f>'25.OM_Ex'!F190</f>
        <v>0</v>
      </c>
      <c r="AE189" s="42">
        <f>'26.TB_Ex'!F190</f>
        <v>0</v>
      </c>
    </row>
    <row r="190" spans="1:31" s="43" customFormat="1" x14ac:dyDescent="0.25">
      <c r="A190" s="15"/>
      <c r="B190" s="20">
        <v>6801</v>
      </c>
      <c r="C190" s="20"/>
      <c r="D190" s="11" t="s">
        <v>377</v>
      </c>
      <c r="E190" s="48" t="s">
        <v>378</v>
      </c>
      <c r="F190" s="42">
        <f t="shared" si="2"/>
        <v>0</v>
      </c>
      <c r="G190" s="42">
        <f>'02.PP_Ex'!G191</f>
        <v>0</v>
      </c>
      <c r="H190" s="42">
        <f>'03.KD_Ex'!F191</f>
        <v>0</v>
      </c>
      <c r="I190" s="42">
        <f>'04.KC_Ex'!F191</f>
        <v>0</v>
      </c>
      <c r="J190" s="42">
        <f>'05.BT_Ex'!F191</f>
        <v>0</v>
      </c>
      <c r="K190" s="42">
        <f>'06.PV_Ex'!F191</f>
        <v>0</v>
      </c>
      <c r="L190" s="42">
        <f>'07.SR_Ex'!F191</f>
        <v>0</v>
      </c>
      <c r="M190" s="42">
        <f>'08.KT_Ex'!F191</f>
        <v>0</v>
      </c>
      <c r="N190" s="42">
        <f>'09.TK_Ex'!F191</f>
        <v>0</v>
      </c>
      <c r="O190" s="42">
        <f>'10.SV_Ex'!F191</f>
        <v>0</v>
      </c>
      <c r="P190" s="42">
        <f>'11.PS_Ex'!F191</f>
        <v>0</v>
      </c>
      <c r="Q190" s="42">
        <f>'12.KCh_Ex'!F191</f>
        <v>0</v>
      </c>
      <c r="R190" s="42">
        <f>'13.KS_Ex'!F191</f>
        <v>0</v>
      </c>
      <c r="S190" s="42">
        <f>'14.KP_Ex'!F191</f>
        <v>0</v>
      </c>
      <c r="T190" s="42">
        <f>'15.PSH_Ex'!F191</f>
        <v>0</v>
      </c>
      <c r="U190" s="42">
        <f>'16.KK_Ex'!F191</f>
        <v>0</v>
      </c>
      <c r="V190" s="42">
        <f>'17.PVH_Ex'!F191</f>
        <v>0</v>
      </c>
      <c r="W190" s="42">
        <f>'18.KT_Ex'!F191</f>
        <v>0</v>
      </c>
      <c r="X190" s="42">
        <f>'19.RK_Ex'!F191</f>
        <v>0</v>
      </c>
      <c r="Y190" s="42">
        <f>'20.MD_Ex'!F191</f>
        <v>0</v>
      </c>
      <c r="Z190" s="42">
        <f>'21.BM_Ex'!F191</f>
        <v>0</v>
      </c>
      <c r="AA190" s="42">
        <f>'22.ST_Ex'!F191</f>
        <v>0</v>
      </c>
      <c r="AB190" s="42">
        <f>'23.KE_Ex'!F191</f>
        <v>0</v>
      </c>
      <c r="AC190" s="42">
        <f>'24.PL_Ex'!F191</f>
        <v>0</v>
      </c>
      <c r="AD190" s="42">
        <f>'25.OM_Ex'!F191</f>
        <v>0</v>
      </c>
      <c r="AE190" s="42">
        <f>'26.TB_Ex'!F191</f>
        <v>0</v>
      </c>
    </row>
    <row r="191" spans="1:31" s="43" customFormat="1" x14ac:dyDescent="0.25">
      <c r="A191" s="15"/>
      <c r="B191" s="20">
        <v>6802</v>
      </c>
      <c r="C191" s="20"/>
      <c r="D191" s="11" t="s">
        <v>379</v>
      </c>
      <c r="E191" s="48" t="s">
        <v>380</v>
      </c>
      <c r="F191" s="42">
        <f t="shared" si="2"/>
        <v>0</v>
      </c>
      <c r="G191" s="42">
        <f>'02.PP_Ex'!G192</f>
        <v>0</v>
      </c>
      <c r="H191" s="42">
        <f>'03.KD_Ex'!F192</f>
        <v>0</v>
      </c>
      <c r="I191" s="42">
        <f>'04.KC_Ex'!F192</f>
        <v>0</v>
      </c>
      <c r="J191" s="42">
        <f>'05.BT_Ex'!F192</f>
        <v>0</v>
      </c>
      <c r="K191" s="42">
        <f>'06.PV_Ex'!F192</f>
        <v>0</v>
      </c>
      <c r="L191" s="42">
        <f>'07.SR_Ex'!F192</f>
        <v>0</v>
      </c>
      <c r="M191" s="42">
        <f>'08.KT_Ex'!F192</f>
        <v>0</v>
      </c>
      <c r="N191" s="42">
        <f>'09.TK_Ex'!F192</f>
        <v>0</v>
      </c>
      <c r="O191" s="42">
        <f>'10.SV_Ex'!F192</f>
        <v>0</v>
      </c>
      <c r="P191" s="42">
        <f>'11.PS_Ex'!F192</f>
        <v>0</v>
      </c>
      <c r="Q191" s="42">
        <f>'12.KCh_Ex'!F192</f>
        <v>0</v>
      </c>
      <c r="R191" s="42">
        <f>'13.KS_Ex'!F192</f>
        <v>0</v>
      </c>
      <c r="S191" s="42">
        <f>'14.KP_Ex'!F192</f>
        <v>0</v>
      </c>
      <c r="T191" s="42">
        <f>'15.PSH_Ex'!F192</f>
        <v>0</v>
      </c>
      <c r="U191" s="42">
        <f>'16.KK_Ex'!F192</f>
        <v>0</v>
      </c>
      <c r="V191" s="42">
        <f>'17.PVH_Ex'!F192</f>
        <v>0</v>
      </c>
      <c r="W191" s="42">
        <f>'18.KT_Ex'!F192</f>
        <v>0</v>
      </c>
      <c r="X191" s="42">
        <f>'19.RK_Ex'!F192</f>
        <v>0</v>
      </c>
      <c r="Y191" s="42">
        <f>'20.MD_Ex'!F192</f>
        <v>0</v>
      </c>
      <c r="Z191" s="42">
        <f>'21.BM_Ex'!F192</f>
        <v>0</v>
      </c>
      <c r="AA191" s="42">
        <f>'22.ST_Ex'!F192</f>
        <v>0</v>
      </c>
      <c r="AB191" s="42">
        <f>'23.KE_Ex'!F192</f>
        <v>0</v>
      </c>
      <c r="AC191" s="42">
        <f>'24.PL_Ex'!F192</f>
        <v>0</v>
      </c>
      <c r="AD191" s="42">
        <f>'25.OM_Ex'!F192</f>
        <v>0</v>
      </c>
      <c r="AE191" s="42">
        <f>'26.TB_Ex'!F192</f>
        <v>0</v>
      </c>
    </row>
    <row r="192" spans="1:31" s="41" customFormat="1" x14ac:dyDescent="0.25">
      <c r="A192" s="78" t="s">
        <v>381</v>
      </c>
      <c r="B192" s="78"/>
      <c r="C192" s="78"/>
      <c r="D192" s="78"/>
      <c r="E192" s="47" t="s">
        <v>382</v>
      </c>
      <c r="F192" s="42">
        <f t="shared" si="2"/>
        <v>38175</v>
      </c>
      <c r="G192" s="42">
        <f>'02.PP_Ex'!G193</f>
        <v>26554</v>
      </c>
      <c r="H192" s="42">
        <f>'03.KD_Ex'!F193</f>
        <v>939</v>
      </c>
      <c r="I192" s="42">
        <f>'04.KC_Ex'!F193</f>
        <v>688</v>
      </c>
      <c r="J192" s="42">
        <f>'05.BT_Ex'!F193</f>
        <v>1007</v>
      </c>
      <c r="K192" s="42">
        <f>'06.PV_Ex'!F193</f>
        <v>393</v>
      </c>
      <c r="L192" s="42">
        <f>'07.SR_Ex'!F193</f>
        <v>1598</v>
      </c>
      <c r="M192" s="42">
        <f>'08.KT_Ex'!F193</f>
        <v>339</v>
      </c>
      <c r="N192" s="42">
        <f>'09.TK_Ex'!F193</f>
        <v>417</v>
      </c>
      <c r="O192" s="42">
        <f>'10.SV_Ex'!F193</f>
        <v>372</v>
      </c>
      <c r="P192" s="42">
        <f>'11.PS_Ex'!F193</f>
        <v>295</v>
      </c>
      <c r="Q192" s="42">
        <f>'12.KCh_Ex'!F193</f>
        <v>290</v>
      </c>
      <c r="R192" s="42">
        <f>'13.KS_Ex'!F193</f>
        <v>467</v>
      </c>
      <c r="S192" s="42">
        <f>'14.KP_Ex'!F193</f>
        <v>386</v>
      </c>
      <c r="T192" s="42">
        <f>'15.PSH_Ex'!F193</f>
        <v>995</v>
      </c>
      <c r="U192" s="42">
        <f>'16.KK_Ex'!F193</f>
        <v>269</v>
      </c>
      <c r="V192" s="42">
        <f>'17.PVH_Ex'!F193</f>
        <v>271</v>
      </c>
      <c r="W192" s="42">
        <f>'18.KT_Ex'!F193</f>
        <v>377</v>
      </c>
      <c r="X192" s="42">
        <f>'19.RK_Ex'!F193</f>
        <v>273</v>
      </c>
      <c r="Y192" s="42">
        <f>'20.MD_Ex'!F193</f>
        <v>201</v>
      </c>
      <c r="Z192" s="42">
        <f>'21.BM_Ex'!F193</f>
        <v>720</v>
      </c>
      <c r="AA192" s="42">
        <f>'22.ST_Ex'!F193</f>
        <v>225</v>
      </c>
      <c r="AB192" s="42">
        <f>'23.KE_Ex'!F193</f>
        <v>158</v>
      </c>
      <c r="AC192" s="42">
        <f>'24.PL_Ex'!F193</f>
        <v>190</v>
      </c>
      <c r="AD192" s="42">
        <f>'25.OM_Ex'!F193</f>
        <v>218</v>
      </c>
      <c r="AE192" s="42">
        <f>'26.TB_Ex'!F193</f>
        <v>533</v>
      </c>
    </row>
    <row r="193" spans="1:31" s="41" customFormat="1" x14ac:dyDescent="0.25">
      <c r="A193" s="34">
        <v>69</v>
      </c>
      <c r="B193" s="12"/>
      <c r="C193" s="12"/>
      <c r="D193" s="12" t="s">
        <v>383</v>
      </c>
      <c r="E193" s="47" t="s">
        <v>384</v>
      </c>
      <c r="F193" s="42">
        <f t="shared" si="2"/>
        <v>38175</v>
      </c>
      <c r="G193" s="42">
        <f>'02.PP_Ex'!G194</f>
        <v>26554</v>
      </c>
      <c r="H193" s="42">
        <f>'03.KD_Ex'!F194</f>
        <v>939</v>
      </c>
      <c r="I193" s="42">
        <f>'04.KC_Ex'!F194</f>
        <v>688</v>
      </c>
      <c r="J193" s="42">
        <f>'05.BT_Ex'!F194</f>
        <v>1007</v>
      </c>
      <c r="K193" s="42">
        <f>'06.PV_Ex'!F194</f>
        <v>393</v>
      </c>
      <c r="L193" s="42">
        <f>'07.SR_Ex'!F194</f>
        <v>1598</v>
      </c>
      <c r="M193" s="42">
        <f>'08.KT_Ex'!F194</f>
        <v>339</v>
      </c>
      <c r="N193" s="42">
        <f>'09.TK_Ex'!F194</f>
        <v>417</v>
      </c>
      <c r="O193" s="42">
        <f>'10.SV_Ex'!F194</f>
        <v>372</v>
      </c>
      <c r="P193" s="42">
        <f>'11.PS_Ex'!F194</f>
        <v>295</v>
      </c>
      <c r="Q193" s="42">
        <f>'12.KCh_Ex'!F194</f>
        <v>290</v>
      </c>
      <c r="R193" s="42">
        <f>'13.KS_Ex'!F194</f>
        <v>467</v>
      </c>
      <c r="S193" s="42">
        <f>'14.KP_Ex'!F194</f>
        <v>386</v>
      </c>
      <c r="T193" s="42">
        <f>'15.PSH_Ex'!F194</f>
        <v>995</v>
      </c>
      <c r="U193" s="42">
        <f>'16.KK_Ex'!F194</f>
        <v>269</v>
      </c>
      <c r="V193" s="42">
        <f>'17.PVH_Ex'!F194</f>
        <v>271</v>
      </c>
      <c r="W193" s="42">
        <f>'18.KT_Ex'!F194</f>
        <v>377</v>
      </c>
      <c r="X193" s="42">
        <f>'19.RK_Ex'!F194</f>
        <v>273</v>
      </c>
      <c r="Y193" s="42">
        <f>'20.MD_Ex'!F194</f>
        <v>201</v>
      </c>
      <c r="Z193" s="42">
        <f>'21.BM_Ex'!F194</f>
        <v>720</v>
      </c>
      <c r="AA193" s="42">
        <f>'22.ST_Ex'!F194</f>
        <v>225</v>
      </c>
      <c r="AB193" s="42">
        <f>'23.KE_Ex'!F194</f>
        <v>158</v>
      </c>
      <c r="AC193" s="42">
        <f>'24.PL_Ex'!F194</f>
        <v>190</v>
      </c>
      <c r="AD193" s="42">
        <f>'25.OM_Ex'!F194</f>
        <v>218</v>
      </c>
      <c r="AE193" s="42">
        <f>'26.TB_Ex'!F194</f>
        <v>533</v>
      </c>
    </row>
    <row r="194" spans="1:31" s="43" customFormat="1" x14ac:dyDescent="0.25">
      <c r="A194" s="11"/>
      <c r="B194" s="55">
        <v>6902</v>
      </c>
      <c r="C194" s="11"/>
      <c r="D194" s="11" t="s">
        <v>385</v>
      </c>
      <c r="E194" s="48" t="s">
        <v>386</v>
      </c>
      <c r="F194" s="42">
        <f t="shared" si="2"/>
        <v>38175</v>
      </c>
      <c r="G194" s="42">
        <f>'02.PP_Ex'!G195</f>
        <v>26554</v>
      </c>
      <c r="H194" s="42">
        <f>'03.KD_Ex'!F195</f>
        <v>939</v>
      </c>
      <c r="I194" s="42">
        <f>'04.KC_Ex'!F195</f>
        <v>688</v>
      </c>
      <c r="J194" s="42">
        <f>'05.BT_Ex'!F195</f>
        <v>1007</v>
      </c>
      <c r="K194" s="42">
        <f>'06.PV_Ex'!F195</f>
        <v>393</v>
      </c>
      <c r="L194" s="42">
        <f>'07.SR_Ex'!F195</f>
        <v>1598</v>
      </c>
      <c r="M194" s="42">
        <f>'08.KT_Ex'!F195</f>
        <v>339</v>
      </c>
      <c r="N194" s="42">
        <f>'09.TK_Ex'!F195</f>
        <v>417</v>
      </c>
      <c r="O194" s="42">
        <f>'10.SV_Ex'!F195</f>
        <v>372</v>
      </c>
      <c r="P194" s="42">
        <f>'11.PS_Ex'!F195</f>
        <v>295</v>
      </c>
      <c r="Q194" s="42">
        <f>'12.KCh_Ex'!F195</f>
        <v>290</v>
      </c>
      <c r="R194" s="42">
        <f>'13.KS_Ex'!F195</f>
        <v>467</v>
      </c>
      <c r="S194" s="42">
        <f>'14.KP_Ex'!F195</f>
        <v>386</v>
      </c>
      <c r="T194" s="42">
        <f>'15.PSH_Ex'!F195</f>
        <v>995</v>
      </c>
      <c r="U194" s="42">
        <f>'16.KK_Ex'!F195</f>
        <v>269</v>
      </c>
      <c r="V194" s="42">
        <f>'17.PVH_Ex'!F195</f>
        <v>271</v>
      </c>
      <c r="W194" s="42">
        <f>'18.KT_Ex'!F195</f>
        <v>377</v>
      </c>
      <c r="X194" s="42">
        <f>'19.RK_Ex'!F195</f>
        <v>273</v>
      </c>
      <c r="Y194" s="42">
        <f>'20.MD_Ex'!F195</f>
        <v>201</v>
      </c>
      <c r="Z194" s="42">
        <f>'21.BM_Ex'!F195</f>
        <v>720</v>
      </c>
      <c r="AA194" s="42">
        <f>'22.ST_Ex'!F195</f>
        <v>225</v>
      </c>
      <c r="AB194" s="42">
        <f>'23.KE_Ex'!F195</f>
        <v>158</v>
      </c>
      <c r="AC194" s="42">
        <f>'24.PL_Ex'!F195</f>
        <v>190</v>
      </c>
      <c r="AD194" s="42">
        <f>'25.OM_Ex'!F195</f>
        <v>218</v>
      </c>
      <c r="AE194" s="42">
        <f>'26.TB_Ex'!F195</f>
        <v>533</v>
      </c>
    </row>
    <row r="195" spans="1:31" s="41" customFormat="1" x14ac:dyDescent="0.25">
      <c r="A195" s="78" t="s">
        <v>510</v>
      </c>
      <c r="B195" s="78"/>
      <c r="C195" s="78"/>
      <c r="D195" s="78"/>
      <c r="E195" s="47" t="s">
        <v>512</v>
      </c>
      <c r="F195" s="42">
        <f t="shared" si="2"/>
        <v>132861</v>
      </c>
      <c r="G195" s="42">
        <f>'02.PP_Ex'!G196</f>
        <v>86923</v>
      </c>
      <c r="H195" s="42">
        <f>'03.KD_Ex'!F196</f>
        <v>2850</v>
      </c>
      <c r="I195" s="42">
        <f>'04.KC_Ex'!F196</f>
        <v>1000</v>
      </c>
      <c r="J195" s="42">
        <f>'05.BT_Ex'!F196</f>
        <v>600</v>
      </c>
      <c r="K195" s="42">
        <f>'06.PV_Ex'!F196</f>
        <v>0</v>
      </c>
      <c r="L195" s="42">
        <f>'07.SR_Ex'!F196</f>
        <v>8800</v>
      </c>
      <c r="M195" s="42">
        <f>'08.KT_Ex'!F196</f>
        <v>2681</v>
      </c>
      <c r="N195" s="42">
        <f>'09.TK_Ex'!F196</f>
        <v>0</v>
      </c>
      <c r="O195" s="42">
        <f>'10.SV_Ex'!F196</f>
        <v>400</v>
      </c>
      <c r="P195" s="42">
        <f>'11.PS_Ex'!F196</f>
        <v>1293</v>
      </c>
      <c r="Q195" s="42">
        <f>'12.KCh_Ex'!F196</f>
        <v>737</v>
      </c>
      <c r="R195" s="42">
        <f>'13.KS_Ex'!F196</f>
        <v>2020</v>
      </c>
      <c r="S195" s="42">
        <f>'14.KP_Ex'!F196</f>
        <v>2804</v>
      </c>
      <c r="T195" s="42">
        <f>'15.PSH_Ex'!F196</f>
        <v>7670</v>
      </c>
      <c r="U195" s="42">
        <f>'16.KK_Ex'!F196</f>
        <v>1250</v>
      </c>
      <c r="V195" s="42">
        <f>'17.PVH_Ex'!F196</f>
        <v>340</v>
      </c>
      <c r="W195" s="42">
        <f>'18.KT_Ex'!F196</f>
        <v>1920</v>
      </c>
      <c r="X195" s="42">
        <f>'19.RK_Ex'!F196</f>
        <v>1168</v>
      </c>
      <c r="Y195" s="42">
        <f>'20.MD_Ex'!F196</f>
        <v>210</v>
      </c>
      <c r="Z195" s="42">
        <f>'21.BM_Ex'!F196</f>
        <v>2965</v>
      </c>
      <c r="AA195" s="42">
        <f>'22.ST_Ex'!F196</f>
        <v>1044</v>
      </c>
      <c r="AB195" s="42">
        <f>'23.KE_Ex'!F196</f>
        <v>488</v>
      </c>
      <c r="AC195" s="42">
        <f>'24.PL_Ex'!F196</f>
        <v>0</v>
      </c>
      <c r="AD195" s="42">
        <f>'25.OM_Ex'!F196</f>
        <v>0</v>
      </c>
      <c r="AE195" s="42">
        <f>'26.TB_Ex'!F196</f>
        <v>5698</v>
      </c>
    </row>
    <row r="196" spans="1:31" s="41" customFormat="1" x14ac:dyDescent="0.25">
      <c r="A196" s="78" t="s">
        <v>511</v>
      </c>
      <c r="B196" s="78"/>
      <c r="C196" s="78"/>
      <c r="D196" s="78"/>
      <c r="E196" s="47" t="s">
        <v>513</v>
      </c>
      <c r="F196" s="42">
        <f t="shared" si="2"/>
        <v>132861</v>
      </c>
      <c r="G196" s="42">
        <f>'02.PP_Ex'!G197</f>
        <v>86923</v>
      </c>
      <c r="H196" s="42">
        <f>'03.KD_Ex'!F197</f>
        <v>2850</v>
      </c>
      <c r="I196" s="42">
        <f>'04.KC_Ex'!F197</f>
        <v>1000</v>
      </c>
      <c r="J196" s="42">
        <f>'05.BT_Ex'!F197</f>
        <v>600</v>
      </c>
      <c r="K196" s="42">
        <f>'06.PV_Ex'!F197</f>
        <v>0</v>
      </c>
      <c r="L196" s="42">
        <f>'07.SR_Ex'!F197</f>
        <v>8800</v>
      </c>
      <c r="M196" s="42">
        <f>'08.KT_Ex'!F197</f>
        <v>2681</v>
      </c>
      <c r="N196" s="42">
        <f>'09.TK_Ex'!F197</f>
        <v>0</v>
      </c>
      <c r="O196" s="42">
        <f>'10.SV_Ex'!F197</f>
        <v>400</v>
      </c>
      <c r="P196" s="42">
        <f>'11.PS_Ex'!F197</f>
        <v>1293</v>
      </c>
      <c r="Q196" s="42">
        <f>'12.KCh_Ex'!F197</f>
        <v>737</v>
      </c>
      <c r="R196" s="42">
        <f>'13.KS_Ex'!F197</f>
        <v>2020</v>
      </c>
      <c r="S196" s="42">
        <f>'14.KP_Ex'!F197</f>
        <v>2804</v>
      </c>
      <c r="T196" s="42">
        <f>'15.PSH_Ex'!F197</f>
        <v>7670</v>
      </c>
      <c r="U196" s="42">
        <f>'16.KK_Ex'!F197</f>
        <v>1250</v>
      </c>
      <c r="V196" s="42">
        <f>'17.PVH_Ex'!F197</f>
        <v>340</v>
      </c>
      <c r="W196" s="42">
        <f>'18.KT_Ex'!F197</f>
        <v>1920</v>
      </c>
      <c r="X196" s="42">
        <f>'19.RK_Ex'!F197</f>
        <v>1168</v>
      </c>
      <c r="Y196" s="42">
        <f>'20.MD_Ex'!F197</f>
        <v>210</v>
      </c>
      <c r="Z196" s="42">
        <f>'21.BM_Ex'!F197</f>
        <v>2965</v>
      </c>
      <c r="AA196" s="42">
        <f>'22.ST_Ex'!F197</f>
        <v>1044</v>
      </c>
      <c r="AB196" s="42">
        <f>'23.KE_Ex'!F197</f>
        <v>488</v>
      </c>
      <c r="AC196" s="42">
        <f>'24.PL_Ex'!F197</f>
        <v>0</v>
      </c>
      <c r="AD196" s="42">
        <f>'25.OM_Ex'!F197</f>
        <v>0</v>
      </c>
      <c r="AE196" s="42">
        <f>'26.TB_Ex'!F197</f>
        <v>5698</v>
      </c>
    </row>
    <row r="197" spans="1:31" s="41" customFormat="1" x14ac:dyDescent="0.25">
      <c r="A197" s="78" t="s">
        <v>387</v>
      </c>
      <c r="B197" s="78"/>
      <c r="C197" s="78"/>
      <c r="D197" s="78"/>
      <c r="E197" s="47" t="s">
        <v>388</v>
      </c>
      <c r="F197" s="42">
        <f t="shared" si="2"/>
        <v>0</v>
      </c>
      <c r="G197" s="42">
        <f>'02.PP_Ex'!G198</f>
        <v>0</v>
      </c>
      <c r="H197" s="42">
        <f>'03.KD_Ex'!F198</f>
        <v>0</v>
      </c>
      <c r="I197" s="42">
        <f>'04.KC_Ex'!F198</f>
        <v>0</v>
      </c>
      <c r="J197" s="42">
        <f>'05.BT_Ex'!F198</f>
        <v>0</v>
      </c>
      <c r="K197" s="42">
        <f>'06.PV_Ex'!F198</f>
        <v>0</v>
      </c>
      <c r="L197" s="42">
        <f>'07.SR_Ex'!F198</f>
        <v>0</v>
      </c>
      <c r="M197" s="42">
        <f>'08.KT_Ex'!F198</f>
        <v>0</v>
      </c>
      <c r="N197" s="42">
        <f>'09.TK_Ex'!F198</f>
        <v>0</v>
      </c>
      <c r="O197" s="42">
        <f>'10.SV_Ex'!F198</f>
        <v>0</v>
      </c>
      <c r="P197" s="42">
        <f>'11.PS_Ex'!F198</f>
        <v>0</v>
      </c>
      <c r="Q197" s="42">
        <f>'12.KCh_Ex'!F198</f>
        <v>0</v>
      </c>
      <c r="R197" s="42">
        <f>'13.KS_Ex'!F198</f>
        <v>0</v>
      </c>
      <c r="S197" s="42">
        <f>'14.KP_Ex'!F198</f>
        <v>0</v>
      </c>
      <c r="T197" s="42">
        <f>'15.PSH_Ex'!F198</f>
        <v>0</v>
      </c>
      <c r="U197" s="42">
        <f>'16.KK_Ex'!F198</f>
        <v>0</v>
      </c>
      <c r="V197" s="42">
        <f>'17.PVH_Ex'!F198</f>
        <v>0</v>
      </c>
      <c r="W197" s="42">
        <f>'18.KT_Ex'!F198</f>
        <v>0</v>
      </c>
      <c r="X197" s="42">
        <f>'19.RK_Ex'!F198</f>
        <v>0</v>
      </c>
      <c r="Y197" s="42">
        <f>'20.MD_Ex'!F198</f>
        <v>0</v>
      </c>
      <c r="Z197" s="42">
        <f>'21.BM_Ex'!F198</f>
        <v>0</v>
      </c>
      <c r="AA197" s="42">
        <f>'22.ST_Ex'!F198</f>
        <v>0</v>
      </c>
      <c r="AB197" s="42">
        <f>'23.KE_Ex'!F198</f>
        <v>0</v>
      </c>
      <c r="AC197" s="42">
        <f>'24.PL_Ex'!F198</f>
        <v>0</v>
      </c>
      <c r="AD197" s="42">
        <f>'25.OM_Ex'!F198</f>
        <v>0</v>
      </c>
      <c r="AE197" s="42">
        <f>'26.TB_Ex'!F198</f>
        <v>0</v>
      </c>
    </row>
    <row r="198" spans="1:31" s="41" customFormat="1" x14ac:dyDescent="0.25">
      <c r="A198" s="78" t="s">
        <v>389</v>
      </c>
      <c r="B198" s="78"/>
      <c r="C198" s="78"/>
      <c r="D198" s="78"/>
      <c r="E198" s="47" t="s">
        <v>390</v>
      </c>
      <c r="F198" s="42">
        <f t="shared" si="2"/>
        <v>132861</v>
      </c>
      <c r="G198" s="42">
        <f>'02.PP_Ex'!G199</f>
        <v>86923</v>
      </c>
      <c r="H198" s="42">
        <f>'03.KD_Ex'!F199</f>
        <v>2850</v>
      </c>
      <c r="I198" s="42">
        <f>'04.KC_Ex'!F199</f>
        <v>1000</v>
      </c>
      <c r="J198" s="42">
        <f>'05.BT_Ex'!F199</f>
        <v>600</v>
      </c>
      <c r="K198" s="42">
        <f>'06.PV_Ex'!F199</f>
        <v>0</v>
      </c>
      <c r="L198" s="42">
        <f>'07.SR_Ex'!F199</f>
        <v>8800</v>
      </c>
      <c r="M198" s="42">
        <f>'08.KT_Ex'!F199</f>
        <v>2681</v>
      </c>
      <c r="N198" s="42">
        <f>'09.TK_Ex'!F199</f>
        <v>0</v>
      </c>
      <c r="O198" s="42">
        <f>'10.SV_Ex'!F199</f>
        <v>400</v>
      </c>
      <c r="P198" s="42">
        <f>'11.PS_Ex'!F199</f>
        <v>1293</v>
      </c>
      <c r="Q198" s="42">
        <f>'12.KCh_Ex'!F199</f>
        <v>737</v>
      </c>
      <c r="R198" s="42">
        <f>'13.KS_Ex'!F199</f>
        <v>2020</v>
      </c>
      <c r="S198" s="42">
        <f>'14.KP_Ex'!F199</f>
        <v>2804</v>
      </c>
      <c r="T198" s="42">
        <f>'15.PSH_Ex'!F199</f>
        <v>7670</v>
      </c>
      <c r="U198" s="42">
        <f>'16.KK_Ex'!F199</f>
        <v>1250</v>
      </c>
      <c r="V198" s="42">
        <f>'17.PVH_Ex'!F199</f>
        <v>340</v>
      </c>
      <c r="W198" s="42">
        <f>'18.KT_Ex'!F199</f>
        <v>1920</v>
      </c>
      <c r="X198" s="42">
        <f>'19.RK_Ex'!F199</f>
        <v>1168</v>
      </c>
      <c r="Y198" s="42">
        <f>'20.MD_Ex'!F199</f>
        <v>210</v>
      </c>
      <c r="Z198" s="42">
        <f>'21.BM_Ex'!F199</f>
        <v>2965</v>
      </c>
      <c r="AA198" s="42">
        <f>'22.ST_Ex'!F199</f>
        <v>1044</v>
      </c>
      <c r="AB198" s="42">
        <f>'23.KE_Ex'!F199</f>
        <v>488</v>
      </c>
      <c r="AC198" s="42">
        <f>'24.PL_Ex'!F199</f>
        <v>0</v>
      </c>
      <c r="AD198" s="42">
        <f>'25.OM_Ex'!F199</f>
        <v>0</v>
      </c>
      <c r="AE198" s="42">
        <f>'26.TB_Ex'!F199</f>
        <v>5698</v>
      </c>
    </row>
    <row r="199" spans="1:31" s="41" customFormat="1" x14ac:dyDescent="0.25">
      <c r="A199" s="30">
        <v>20</v>
      </c>
      <c r="B199" s="60"/>
      <c r="C199" s="12"/>
      <c r="D199" s="61" t="s">
        <v>391</v>
      </c>
      <c r="E199" s="53" t="s">
        <v>392</v>
      </c>
      <c r="F199" s="42">
        <f t="shared" ref="F199:F212" si="3">SUM(G199:AE199)</f>
        <v>0</v>
      </c>
      <c r="G199" s="42">
        <f>'02.PP_Ex'!G200</f>
        <v>0</v>
      </c>
      <c r="H199" s="42">
        <f>'03.KD_Ex'!F200</f>
        <v>0</v>
      </c>
      <c r="I199" s="42">
        <f>'04.KC_Ex'!F200</f>
        <v>0</v>
      </c>
      <c r="J199" s="42">
        <f>'05.BT_Ex'!F200</f>
        <v>0</v>
      </c>
      <c r="K199" s="42">
        <f>'06.PV_Ex'!F200</f>
        <v>0</v>
      </c>
      <c r="L199" s="42">
        <f>'07.SR_Ex'!F200</f>
        <v>0</v>
      </c>
      <c r="M199" s="42">
        <f>'08.KT_Ex'!F200</f>
        <v>0</v>
      </c>
      <c r="N199" s="42">
        <f>'09.TK_Ex'!F200</f>
        <v>0</v>
      </c>
      <c r="O199" s="42">
        <f>'10.SV_Ex'!F200</f>
        <v>0</v>
      </c>
      <c r="P199" s="42">
        <f>'11.PS_Ex'!F200</f>
        <v>0</v>
      </c>
      <c r="Q199" s="42">
        <f>'12.KCh_Ex'!F200</f>
        <v>0</v>
      </c>
      <c r="R199" s="42">
        <f>'13.KS_Ex'!F200</f>
        <v>0</v>
      </c>
      <c r="S199" s="42">
        <f>'14.KP_Ex'!F200</f>
        <v>0</v>
      </c>
      <c r="T199" s="42">
        <f>'15.PSH_Ex'!F200</f>
        <v>0</v>
      </c>
      <c r="U199" s="42">
        <f>'16.KK_Ex'!F200</f>
        <v>0</v>
      </c>
      <c r="V199" s="42">
        <f>'17.PVH_Ex'!F200</f>
        <v>0</v>
      </c>
      <c r="W199" s="42">
        <f>'18.KT_Ex'!F200</f>
        <v>0</v>
      </c>
      <c r="X199" s="42">
        <f>'19.RK_Ex'!F200</f>
        <v>0</v>
      </c>
      <c r="Y199" s="42">
        <f>'20.MD_Ex'!F200</f>
        <v>0</v>
      </c>
      <c r="Z199" s="42">
        <f>'21.BM_Ex'!F200</f>
        <v>0</v>
      </c>
      <c r="AA199" s="42">
        <f>'22.ST_Ex'!F200</f>
        <v>0</v>
      </c>
      <c r="AB199" s="42">
        <f>'23.KE_Ex'!F200</f>
        <v>0</v>
      </c>
      <c r="AC199" s="42">
        <f>'24.PL_Ex'!F200</f>
        <v>0</v>
      </c>
      <c r="AD199" s="42">
        <f>'25.OM_Ex'!F200</f>
        <v>0</v>
      </c>
      <c r="AE199" s="42">
        <f>'26.TB_Ex'!F200</f>
        <v>0</v>
      </c>
    </row>
    <row r="200" spans="1:31" s="43" customFormat="1" x14ac:dyDescent="0.25">
      <c r="A200" s="15"/>
      <c r="B200" s="20">
        <v>2003</v>
      </c>
      <c r="C200" s="20"/>
      <c r="D200" s="13" t="s">
        <v>393</v>
      </c>
      <c r="E200" s="51" t="s">
        <v>394</v>
      </c>
      <c r="F200" s="42">
        <f t="shared" si="3"/>
        <v>0</v>
      </c>
      <c r="G200" s="42">
        <f>'02.PP_Ex'!G201</f>
        <v>0</v>
      </c>
      <c r="H200" s="42">
        <f>'03.KD_Ex'!F201</f>
        <v>0</v>
      </c>
      <c r="I200" s="42">
        <f>'04.KC_Ex'!F201</f>
        <v>0</v>
      </c>
      <c r="J200" s="42">
        <f>'05.BT_Ex'!F201</f>
        <v>0</v>
      </c>
      <c r="K200" s="42">
        <f>'06.PV_Ex'!F201</f>
        <v>0</v>
      </c>
      <c r="L200" s="42">
        <f>'07.SR_Ex'!F201</f>
        <v>0</v>
      </c>
      <c r="M200" s="42">
        <f>'08.KT_Ex'!F201</f>
        <v>0</v>
      </c>
      <c r="N200" s="42">
        <f>'09.TK_Ex'!F201</f>
        <v>0</v>
      </c>
      <c r="O200" s="42">
        <f>'10.SV_Ex'!F201</f>
        <v>0</v>
      </c>
      <c r="P200" s="42">
        <f>'11.PS_Ex'!F201</f>
        <v>0</v>
      </c>
      <c r="Q200" s="42">
        <f>'12.KCh_Ex'!F201</f>
        <v>0</v>
      </c>
      <c r="R200" s="42">
        <f>'13.KS_Ex'!F201</f>
        <v>0</v>
      </c>
      <c r="S200" s="42">
        <f>'14.KP_Ex'!F201</f>
        <v>0</v>
      </c>
      <c r="T200" s="42">
        <f>'15.PSH_Ex'!F201</f>
        <v>0</v>
      </c>
      <c r="U200" s="42">
        <f>'16.KK_Ex'!F201</f>
        <v>0</v>
      </c>
      <c r="V200" s="42">
        <f>'17.PVH_Ex'!F201</f>
        <v>0</v>
      </c>
      <c r="W200" s="42">
        <f>'18.KT_Ex'!F201</f>
        <v>0</v>
      </c>
      <c r="X200" s="42">
        <f>'19.RK_Ex'!F201</f>
        <v>0</v>
      </c>
      <c r="Y200" s="42">
        <f>'20.MD_Ex'!F201</f>
        <v>0</v>
      </c>
      <c r="Z200" s="42">
        <f>'21.BM_Ex'!F201</f>
        <v>0</v>
      </c>
      <c r="AA200" s="42">
        <f>'22.ST_Ex'!F201</f>
        <v>0</v>
      </c>
      <c r="AB200" s="42">
        <f>'23.KE_Ex'!F201</f>
        <v>0</v>
      </c>
      <c r="AC200" s="42">
        <f>'24.PL_Ex'!F201</f>
        <v>0</v>
      </c>
      <c r="AD200" s="42">
        <f>'25.OM_Ex'!F201</f>
        <v>0</v>
      </c>
      <c r="AE200" s="42">
        <f>'26.TB_Ex'!F201</f>
        <v>0</v>
      </c>
    </row>
    <row r="201" spans="1:31" s="43" customFormat="1" x14ac:dyDescent="0.25">
      <c r="A201" s="15"/>
      <c r="B201" s="20"/>
      <c r="C201" s="20">
        <v>20031</v>
      </c>
      <c r="D201" s="13" t="s">
        <v>393</v>
      </c>
      <c r="E201" s="51" t="s">
        <v>394</v>
      </c>
      <c r="F201" s="42">
        <f t="shared" si="3"/>
        <v>0</v>
      </c>
      <c r="G201" s="42">
        <f>'02.PP_Ex'!G202</f>
        <v>0</v>
      </c>
      <c r="H201" s="42">
        <f>'03.KD_Ex'!F202</f>
        <v>0</v>
      </c>
      <c r="I201" s="42">
        <f>'04.KC_Ex'!F202</f>
        <v>0</v>
      </c>
      <c r="J201" s="42">
        <f>'05.BT_Ex'!F202</f>
        <v>0</v>
      </c>
      <c r="K201" s="42">
        <f>'06.PV_Ex'!F202</f>
        <v>0</v>
      </c>
      <c r="L201" s="42">
        <f>'07.SR_Ex'!F202</f>
        <v>0</v>
      </c>
      <c r="M201" s="42">
        <f>'08.KT_Ex'!F202</f>
        <v>0</v>
      </c>
      <c r="N201" s="42">
        <f>'09.TK_Ex'!F202</f>
        <v>0</v>
      </c>
      <c r="O201" s="42">
        <f>'10.SV_Ex'!F202</f>
        <v>0</v>
      </c>
      <c r="P201" s="42">
        <f>'11.PS_Ex'!F202</f>
        <v>0</v>
      </c>
      <c r="Q201" s="42">
        <f>'12.KCh_Ex'!F202</f>
        <v>0</v>
      </c>
      <c r="R201" s="42">
        <f>'13.KS_Ex'!F202</f>
        <v>0</v>
      </c>
      <c r="S201" s="42">
        <f>'14.KP_Ex'!F202</f>
        <v>0</v>
      </c>
      <c r="T201" s="42">
        <f>'15.PSH_Ex'!F202</f>
        <v>0</v>
      </c>
      <c r="U201" s="42">
        <f>'16.KK_Ex'!F202</f>
        <v>0</v>
      </c>
      <c r="V201" s="42">
        <f>'17.PVH_Ex'!F202</f>
        <v>0</v>
      </c>
      <c r="W201" s="42">
        <f>'18.KT_Ex'!F202</f>
        <v>0</v>
      </c>
      <c r="X201" s="42">
        <f>'19.RK_Ex'!F202</f>
        <v>0</v>
      </c>
      <c r="Y201" s="42">
        <f>'20.MD_Ex'!F202</f>
        <v>0</v>
      </c>
      <c r="Z201" s="42">
        <f>'21.BM_Ex'!F202</f>
        <v>0</v>
      </c>
      <c r="AA201" s="42">
        <f>'22.ST_Ex'!F202</f>
        <v>0</v>
      </c>
      <c r="AB201" s="42">
        <f>'23.KE_Ex'!F202</f>
        <v>0</v>
      </c>
      <c r="AC201" s="42">
        <f>'24.PL_Ex'!F202</f>
        <v>0</v>
      </c>
      <c r="AD201" s="42">
        <f>'25.OM_Ex'!F202</f>
        <v>0</v>
      </c>
      <c r="AE201" s="42">
        <f>'26.TB_Ex'!F202</f>
        <v>0</v>
      </c>
    </row>
    <row r="202" spans="1:31" s="43" customFormat="1" x14ac:dyDescent="0.25">
      <c r="A202" s="15"/>
      <c r="B202" s="20"/>
      <c r="C202" s="20">
        <v>20038</v>
      </c>
      <c r="D202" s="13" t="s">
        <v>43</v>
      </c>
      <c r="E202" s="51" t="s">
        <v>151</v>
      </c>
      <c r="F202" s="42">
        <f t="shared" si="3"/>
        <v>0</v>
      </c>
      <c r="G202" s="42">
        <f>'02.PP_Ex'!G203</f>
        <v>0</v>
      </c>
      <c r="H202" s="42">
        <f>'03.KD_Ex'!F203</f>
        <v>0</v>
      </c>
      <c r="I202" s="42">
        <f>'04.KC_Ex'!F203</f>
        <v>0</v>
      </c>
      <c r="J202" s="42">
        <f>'05.BT_Ex'!F203</f>
        <v>0</v>
      </c>
      <c r="K202" s="42">
        <f>'06.PV_Ex'!F203</f>
        <v>0</v>
      </c>
      <c r="L202" s="42">
        <f>'07.SR_Ex'!F203</f>
        <v>0</v>
      </c>
      <c r="M202" s="42">
        <f>'08.KT_Ex'!F203</f>
        <v>0</v>
      </c>
      <c r="N202" s="42">
        <f>'09.TK_Ex'!F203</f>
        <v>0</v>
      </c>
      <c r="O202" s="42">
        <f>'10.SV_Ex'!F203</f>
        <v>0</v>
      </c>
      <c r="P202" s="42">
        <f>'11.PS_Ex'!F203</f>
        <v>0</v>
      </c>
      <c r="Q202" s="42">
        <f>'12.KCh_Ex'!F203</f>
        <v>0</v>
      </c>
      <c r="R202" s="42">
        <f>'13.KS_Ex'!F203</f>
        <v>0</v>
      </c>
      <c r="S202" s="42">
        <f>'14.KP_Ex'!F203</f>
        <v>0</v>
      </c>
      <c r="T202" s="42">
        <f>'15.PSH_Ex'!F203</f>
        <v>0</v>
      </c>
      <c r="U202" s="42">
        <f>'16.KK_Ex'!F203</f>
        <v>0</v>
      </c>
      <c r="V202" s="42">
        <f>'17.PVH_Ex'!F203</f>
        <v>0</v>
      </c>
      <c r="W202" s="42">
        <f>'18.KT_Ex'!F203</f>
        <v>0</v>
      </c>
      <c r="X202" s="42">
        <f>'19.RK_Ex'!F203</f>
        <v>0</v>
      </c>
      <c r="Y202" s="42">
        <f>'20.MD_Ex'!F203</f>
        <v>0</v>
      </c>
      <c r="Z202" s="42">
        <f>'21.BM_Ex'!F203</f>
        <v>0</v>
      </c>
      <c r="AA202" s="42">
        <f>'22.ST_Ex'!F203</f>
        <v>0</v>
      </c>
      <c r="AB202" s="42">
        <f>'23.KE_Ex'!F203</f>
        <v>0</v>
      </c>
      <c r="AC202" s="42">
        <f>'24.PL_Ex'!F203</f>
        <v>0</v>
      </c>
      <c r="AD202" s="42">
        <f>'25.OM_Ex'!F203</f>
        <v>0</v>
      </c>
      <c r="AE202" s="42">
        <f>'26.TB_Ex'!F203</f>
        <v>0</v>
      </c>
    </row>
    <row r="203" spans="1:31" s="43" customFormat="1" x14ac:dyDescent="0.25">
      <c r="A203" s="15"/>
      <c r="B203" s="20">
        <v>2005</v>
      </c>
      <c r="C203" s="20"/>
      <c r="D203" s="13" t="s">
        <v>395</v>
      </c>
      <c r="E203" s="51" t="s">
        <v>396</v>
      </c>
      <c r="F203" s="42">
        <f t="shared" si="3"/>
        <v>0</v>
      </c>
      <c r="G203" s="42">
        <f>'02.PP_Ex'!G204</f>
        <v>0</v>
      </c>
      <c r="H203" s="42">
        <f>'03.KD_Ex'!F204</f>
        <v>0</v>
      </c>
      <c r="I203" s="42">
        <f>'04.KC_Ex'!F204</f>
        <v>0</v>
      </c>
      <c r="J203" s="42">
        <f>'05.BT_Ex'!F204</f>
        <v>0</v>
      </c>
      <c r="K203" s="42">
        <f>'06.PV_Ex'!F204</f>
        <v>0</v>
      </c>
      <c r="L203" s="42">
        <f>'07.SR_Ex'!F204</f>
        <v>0</v>
      </c>
      <c r="M203" s="42">
        <f>'08.KT_Ex'!F204</f>
        <v>0</v>
      </c>
      <c r="N203" s="42">
        <f>'09.TK_Ex'!F204</f>
        <v>0</v>
      </c>
      <c r="O203" s="42">
        <f>'10.SV_Ex'!F204</f>
        <v>0</v>
      </c>
      <c r="P203" s="42">
        <f>'11.PS_Ex'!F204</f>
        <v>0</v>
      </c>
      <c r="Q203" s="42">
        <f>'12.KCh_Ex'!F204</f>
        <v>0</v>
      </c>
      <c r="R203" s="42">
        <f>'13.KS_Ex'!F204</f>
        <v>0</v>
      </c>
      <c r="S203" s="42">
        <f>'14.KP_Ex'!F204</f>
        <v>0</v>
      </c>
      <c r="T203" s="42">
        <f>'15.PSH_Ex'!F204</f>
        <v>0</v>
      </c>
      <c r="U203" s="42">
        <f>'16.KK_Ex'!F204</f>
        <v>0</v>
      </c>
      <c r="V203" s="42">
        <f>'17.PVH_Ex'!F204</f>
        <v>0</v>
      </c>
      <c r="W203" s="42">
        <f>'18.KT_Ex'!F204</f>
        <v>0</v>
      </c>
      <c r="X203" s="42">
        <f>'19.RK_Ex'!F204</f>
        <v>0</v>
      </c>
      <c r="Y203" s="42">
        <f>'20.MD_Ex'!F204</f>
        <v>0</v>
      </c>
      <c r="Z203" s="42">
        <f>'21.BM_Ex'!F204</f>
        <v>0</v>
      </c>
      <c r="AA203" s="42">
        <f>'22.ST_Ex'!F204</f>
        <v>0</v>
      </c>
      <c r="AB203" s="42">
        <f>'23.KE_Ex'!F204</f>
        <v>0</v>
      </c>
      <c r="AC203" s="42">
        <f>'24.PL_Ex'!F204</f>
        <v>0</v>
      </c>
      <c r="AD203" s="42">
        <f>'25.OM_Ex'!F204</f>
        <v>0</v>
      </c>
      <c r="AE203" s="42">
        <f>'26.TB_Ex'!F204</f>
        <v>0</v>
      </c>
    </row>
    <row r="204" spans="1:31" s="43" customFormat="1" x14ac:dyDescent="0.25">
      <c r="A204" s="15"/>
      <c r="B204" s="20"/>
      <c r="C204" s="20">
        <v>20051</v>
      </c>
      <c r="D204" s="13" t="s">
        <v>397</v>
      </c>
      <c r="E204" s="51" t="s">
        <v>398</v>
      </c>
      <c r="F204" s="42">
        <f t="shared" si="3"/>
        <v>0</v>
      </c>
      <c r="G204" s="42">
        <f>'02.PP_Ex'!G205</f>
        <v>0</v>
      </c>
      <c r="H204" s="42">
        <f>'03.KD_Ex'!F205</f>
        <v>0</v>
      </c>
      <c r="I204" s="42">
        <f>'04.KC_Ex'!F205</f>
        <v>0</v>
      </c>
      <c r="J204" s="42">
        <f>'05.BT_Ex'!F205</f>
        <v>0</v>
      </c>
      <c r="K204" s="42">
        <f>'06.PV_Ex'!F205</f>
        <v>0</v>
      </c>
      <c r="L204" s="42">
        <f>'07.SR_Ex'!F205</f>
        <v>0</v>
      </c>
      <c r="M204" s="42">
        <f>'08.KT_Ex'!F205</f>
        <v>0</v>
      </c>
      <c r="N204" s="42">
        <f>'09.TK_Ex'!F205</f>
        <v>0</v>
      </c>
      <c r="O204" s="42">
        <f>'10.SV_Ex'!F205</f>
        <v>0</v>
      </c>
      <c r="P204" s="42">
        <f>'11.PS_Ex'!F205</f>
        <v>0</v>
      </c>
      <c r="Q204" s="42">
        <f>'12.KCh_Ex'!F205</f>
        <v>0</v>
      </c>
      <c r="R204" s="42">
        <f>'13.KS_Ex'!F205</f>
        <v>0</v>
      </c>
      <c r="S204" s="42">
        <f>'14.KP_Ex'!F205</f>
        <v>0</v>
      </c>
      <c r="T204" s="42">
        <f>'15.PSH_Ex'!F205</f>
        <v>0</v>
      </c>
      <c r="U204" s="42">
        <f>'16.KK_Ex'!F205</f>
        <v>0</v>
      </c>
      <c r="V204" s="42">
        <f>'17.PVH_Ex'!F205</f>
        <v>0</v>
      </c>
      <c r="W204" s="42">
        <f>'18.KT_Ex'!F205</f>
        <v>0</v>
      </c>
      <c r="X204" s="42">
        <f>'19.RK_Ex'!F205</f>
        <v>0</v>
      </c>
      <c r="Y204" s="42">
        <f>'20.MD_Ex'!F205</f>
        <v>0</v>
      </c>
      <c r="Z204" s="42">
        <f>'21.BM_Ex'!F205</f>
        <v>0</v>
      </c>
      <c r="AA204" s="42">
        <f>'22.ST_Ex'!F205</f>
        <v>0</v>
      </c>
      <c r="AB204" s="42">
        <f>'23.KE_Ex'!F205</f>
        <v>0</v>
      </c>
      <c r="AC204" s="42">
        <f>'24.PL_Ex'!F205</f>
        <v>0</v>
      </c>
      <c r="AD204" s="42">
        <f>'25.OM_Ex'!F205</f>
        <v>0</v>
      </c>
      <c r="AE204" s="42">
        <f>'26.TB_Ex'!F205</f>
        <v>0</v>
      </c>
    </row>
    <row r="205" spans="1:31" s="43" customFormat="1" x14ac:dyDescent="0.25">
      <c r="A205" s="15"/>
      <c r="B205" s="20"/>
      <c r="C205" s="20">
        <v>20052</v>
      </c>
      <c r="D205" s="13" t="s">
        <v>399</v>
      </c>
      <c r="E205" s="51" t="s">
        <v>400</v>
      </c>
      <c r="F205" s="42">
        <f t="shared" si="3"/>
        <v>0</v>
      </c>
      <c r="G205" s="42">
        <f>'02.PP_Ex'!G206</f>
        <v>0</v>
      </c>
      <c r="H205" s="42">
        <f>'03.KD_Ex'!F206</f>
        <v>0</v>
      </c>
      <c r="I205" s="42">
        <f>'04.KC_Ex'!F206</f>
        <v>0</v>
      </c>
      <c r="J205" s="42">
        <f>'05.BT_Ex'!F206</f>
        <v>0</v>
      </c>
      <c r="K205" s="42">
        <f>'06.PV_Ex'!F206</f>
        <v>0</v>
      </c>
      <c r="L205" s="42">
        <f>'07.SR_Ex'!F206</f>
        <v>0</v>
      </c>
      <c r="M205" s="42">
        <f>'08.KT_Ex'!F206</f>
        <v>0</v>
      </c>
      <c r="N205" s="42">
        <f>'09.TK_Ex'!F206</f>
        <v>0</v>
      </c>
      <c r="O205" s="42">
        <f>'10.SV_Ex'!F206</f>
        <v>0</v>
      </c>
      <c r="P205" s="42">
        <f>'11.PS_Ex'!F206</f>
        <v>0</v>
      </c>
      <c r="Q205" s="42">
        <f>'12.KCh_Ex'!F206</f>
        <v>0</v>
      </c>
      <c r="R205" s="42">
        <f>'13.KS_Ex'!F206</f>
        <v>0</v>
      </c>
      <c r="S205" s="42">
        <f>'14.KP_Ex'!F206</f>
        <v>0</v>
      </c>
      <c r="T205" s="42">
        <f>'15.PSH_Ex'!F206</f>
        <v>0</v>
      </c>
      <c r="U205" s="42">
        <f>'16.KK_Ex'!F206</f>
        <v>0</v>
      </c>
      <c r="V205" s="42">
        <f>'17.PVH_Ex'!F206</f>
        <v>0</v>
      </c>
      <c r="W205" s="42">
        <f>'18.KT_Ex'!F206</f>
        <v>0</v>
      </c>
      <c r="X205" s="42">
        <f>'19.RK_Ex'!F206</f>
        <v>0</v>
      </c>
      <c r="Y205" s="42">
        <f>'20.MD_Ex'!F206</f>
        <v>0</v>
      </c>
      <c r="Z205" s="42">
        <f>'21.BM_Ex'!F206</f>
        <v>0</v>
      </c>
      <c r="AA205" s="42">
        <f>'22.ST_Ex'!F206</f>
        <v>0</v>
      </c>
      <c r="AB205" s="42">
        <f>'23.KE_Ex'!F206</f>
        <v>0</v>
      </c>
      <c r="AC205" s="42">
        <f>'24.PL_Ex'!F206</f>
        <v>0</v>
      </c>
      <c r="AD205" s="42">
        <f>'25.OM_Ex'!F206</f>
        <v>0</v>
      </c>
      <c r="AE205" s="42">
        <f>'26.TB_Ex'!F206</f>
        <v>0</v>
      </c>
    </row>
    <row r="206" spans="1:31" s="43" customFormat="1" x14ac:dyDescent="0.25">
      <c r="A206" s="35"/>
      <c r="B206" s="25"/>
      <c r="C206" s="25">
        <v>20053</v>
      </c>
      <c r="D206" s="13" t="s">
        <v>401</v>
      </c>
      <c r="E206" s="51" t="s">
        <v>402</v>
      </c>
      <c r="F206" s="42">
        <f t="shared" si="3"/>
        <v>0</v>
      </c>
      <c r="G206" s="42">
        <f>'02.PP_Ex'!G207</f>
        <v>0</v>
      </c>
      <c r="H206" s="42">
        <f>'03.KD_Ex'!F207</f>
        <v>0</v>
      </c>
      <c r="I206" s="42">
        <f>'04.KC_Ex'!F207</f>
        <v>0</v>
      </c>
      <c r="J206" s="42">
        <f>'05.BT_Ex'!F207</f>
        <v>0</v>
      </c>
      <c r="K206" s="42">
        <f>'06.PV_Ex'!F207</f>
        <v>0</v>
      </c>
      <c r="L206" s="42">
        <f>'07.SR_Ex'!F207</f>
        <v>0</v>
      </c>
      <c r="M206" s="42">
        <f>'08.KT_Ex'!F207</f>
        <v>0</v>
      </c>
      <c r="N206" s="42">
        <f>'09.TK_Ex'!F207</f>
        <v>0</v>
      </c>
      <c r="O206" s="42">
        <f>'10.SV_Ex'!F207</f>
        <v>0</v>
      </c>
      <c r="P206" s="42">
        <f>'11.PS_Ex'!F207</f>
        <v>0</v>
      </c>
      <c r="Q206" s="42">
        <f>'12.KCh_Ex'!F207</f>
        <v>0</v>
      </c>
      <c r="R206" s="42">
        <f>'13.KS_Ex'!F207</f>
        <v>0</v>
      </c>
      <c r="S206" s="42">
        <f>'14.KP_Ex'!F207</f>
        <v>0</v>
      </c>
      <c r="T206" s="42">
        <f>'15.PSH_Ex'!F207</f>
        <v>0</v>
      </c>
      <c r="U206" s="42">
        <f>'16.KK_Ex'!F207</f>
        <v>0</v>
      </c>
      <c r="V206" s="42">
        <f>'17.PVH_Ex'!F207</f>
        <v>0</v>
      </c>
      <c r="W206" s="42">
        <f>'18.KT_Ex'!F207</f>
        <v>0</v>
      </c>
      <c r="X206" s="42">
        <f>'19.RK_Ex'!F207</f>
        <v>0</v>
      </c>
      <c r="Y206" s="42">
        <f>'20.MD_Ex'!F207</f>
        <v>0</v>
      </c>
      <c r="Z206" s="42">
        <f>'21.BM_Ex'!F207</f>
        <v>0</v>
      </c>
      <c r="AA206" s="42">
        <f>'22.ST_Ex'!F207</f>
        <v>0</v>
      </c>
      <c r="AB206" s="42">
        <f>'23.KE_Ex'!F207</f>
        <v>0</v>
      </c>
      <c r="AC206" s="42">
        <f>'24.PL_Ex'!F207</f>
        <v>0</v>
      </c>
      <c r="AD206" s="42">
        <f>'25.OM_Ex'!F207</f>
        <v>0</v>
      </c>
      <c r="AE206" s="42">
        <f>'26.TB_Ex'!F207</f>
        <v>0</v>
      </c>
    </row>
    <row r="207" spans="1:31" s="43" customFormat="1" x14ac:dyDescent="0.25">
      <c r="A207" s="35"/>
      <c r="B207" s="25"/>
      <c r="C207" s="25">
        <v>20054</v>
      </c>
      <c r="D207" s="14" t="s">
        <v>403</v>
      </c>
      <c r="E207" s="51" t="s">
        <v>404</v>
      </c>
      <c r="F207" s="42">
        <f t="shared" si="3"/>
        <v>0</v>
      </c>
      <c r="G207" s="42">
        <f>'02.PP_Ex'!G208</f>
        <v>0</v>
      </c>
      <c r="H207" s="42">
        <f>'03.KD_Ex'!F208</f>
        <v>0</v>
      </c>
      <c r="I207" s="42">
        <f>'04.KC_Ex'!F208</f>
        <v>0</v>
      </c>
      <c r="J207" s="42">
        <f>'05.BT_Ex'!F208</f>
        <v>0</v>
      </c>
      <c r="K207" s="42">
        <f>'06.PV_Ex'!F208</f>
        <v>0</v>
      </c>
      <c r="L207" s="42">
        <f>'07.SR_Ex'!F208</f>
        <v>0</v>
      </c>
      <c r="M207" s="42">
        <f>'08.KT_Ex'!F208</f>
        <v>0</v>
      </c>
      <c r="N207" s="42">
        <f>'09.TK_Ex'!F208</f>
        <v>0</v>
      </c>
      <c r="O207" s="42">
        <f>'10.SV_Ex'!F208</f>
        <v>0</v>
      </c>
      <c r="P207" s="42">
        <f>'11.PS_Ex'!F208</f>
        <v>0</v>
      </c>
      <c r="Q207" s="42">
        <f>'12.KCh_Ex'!F208</f>
        <v>0</v>
      </c>
      <c r="R207" s="42">
        <f>'13.KS_Ex'!F208</f>
        <v>0</v>
      </c>
      <c r="S207" s="42">
        <f>'14.KP_Ex'!F208</f>
        <v>0</v>
      </c>
      <c r="T207" s="42">
        <f>'15.PSH_Ex'!F208</f>
        <v>0</v>
      </c>
      <c r="U207" s="42">
        <f>'16.KK_Ex'!F208</f>
        <v>0</v>
      </c>
      <c r="V207" s="42">
        <f>'17.PVH_Ex'!F208</f>
        <v>0</v>
      </c>
      <c r="W207" s="42">
        <f>'18.KT_Ex'!F208</f>
        <v>0</v>
      </c>
      <c r="X207" s="42">
        <f>'19.RK_Ex'!F208</f>
        <v>0</v>
      </c>
      <c r="Y207" s="42">
        <f>'20.MD_Ex'!F208</f>
        <v>0</v>
      </c>
      <c r="Z207" s="42">
        <f>'21.BM_Ex'!F208</f>
        <v>0</v>
      </c>
      <c r="AA207" s="42">
        <f>'22.ST_Ex'!F208</f>
        <v>0</v>
      </c>
      <c r="AB207" s="42">
        <f>'23.KE_Ex'!F208</f>
        <v>0</v>
      </c>
      <c r="AC207" s="42">
        <f>'24.PL_Ex'!F208</f>
        <v>0</v>
      </c>
      <c r="AD207" s="42">
        <f>'25.OM_Ex'!F208</f>
        <v>0</v>
      </c>
      <c r="AE207" s="42">
        <f>'26.TB_Ex'!F208</f>
        <v>0</v>
      </c>
    </row>
    <row r="208" spans="1:31" s="43" customFormat="1" x14ac:dyDescent="0.25">
      <c r="A208" s="35"/>
      <c r="B208" s="25"/>
      <c r="C208" s="25">
        <v>20058</v>
      </c>
      <c r="D208" s="13" t="s">
        <v>43</v>
      </c>
      <c r="E208" s="51" t="s">
        <v>151</v>
      </c>
      <c r="F208" s="42">
        <f t="shared" si="3"/>
        <v>0</v>
      </c>
      <c r="G208" s="42">
        <f>'02.PP_Ex'!G209</f>
        <v>0</v>
      </c>
      <c r="H208" s="42">
        <f>'03.KD_Ex'!F209</f>
        <v>0</v>
      </c>
      <c r="I208" s="42">
        <f>'04.KC_Ex'!F209</f>
        <v>0</v>
      </c>
      <c r="J208" s="42">
        <f>'05.BT_Ex'!F209</f>
        <v>0</v>
      </c>
      <c r="K208" s="42">
        <f>'06.PV_Ex'!F209</f>
        <v>0</v>
      </c>
      <c r="L208" s="42">
        <f>'07.SR_Ex'!F209</f>
        <v>0</v>
      </c>
      <c r="M208" s="42">
        <f>'08.KT_Ex'!F209</f>
        <v>0</v>
      </c>
      <c r="N208" s="42">
        <f>'09.TK_Ex'!F209</f>
        <v>0</v>
      </c>
      <c r="O208" s="42">
        <f>'10.SV_Ex'!F209</f>
        <v>0</v>
      </c>
      <c r="P208" s="42">
        <f>'11.PS_Ex'!F209</f>
        <v>0</v>
      </c>
      <c r="Q208" s="42">
        <f>'12.KCh_Ex'!F209</f>
        <v>0</v>
      </c>
      <c r="R208" s="42">
        <f>'13.KS_Ex'!F209</f>
        <v>0</v>
      </c>
      <c r="S208" s="42">
        <f>'14.KP_Ex'!F209</f>
        <v>0</v>
      </c>
      <c r="T208" s="42">
        <f>'15.PSH_Ex'!F209</f>
        <v>0</v>
      </c>
      <c r="U208" s="42">
        <f>'16.KK_Ex'!F209</f>
        <v>0</v>
      </c>
      <c r="V208" s="42">
        <f>'17.PVH_Ex'!F209</f>
        <v>0</v>
      </c>
      <c r="W208" s="42">
        <f>'18.KT_Ex'!F209</f>
        <v>0</v>
      </c>
      <c r="X208" s="42">
        <f>'19.RK_Ex'!F209</f>
        <v>0</v>
      </c>
      <c r="Y208" s="42">
        <f>'20.MD_Ex'!F209</f>
        <v>0</v>
      </c>
      <c r="Z208" s="42">
        <f>'21.BM_Ex'!F209</f>
        <v>0</v>
      </c>
      <c r="AA208" s="42">
        <f>'22.ST_Ex'!F209</f>
        <v>0</v>
      </c>
      <c r="AB208" s="42">
        <f>'23.KE_Ex'!F209</f>
        <v>0</v>
      </c>
      <c r="AC208" s="42">
        <f>'24.PL_Ex'!F209</f>
        <v>0</v>
      </c>
      <c r="AD208" s="42">
        <f>'25.OM_Ex'!F209</f>
        <v>0</v>
      </c>
      <c r="AE208" s="42">
        <f>'26.TB_Ex'!F209</f>
        <v>0</v>
      </c>
    </row>
    <row r="209" spans="1:31" s="41" customFormat="1" x14ac:dyDescent="0.25">
      <c r="A209" s="30">
        <v>21</v>
      </c>
      <c r="B209" s="60"/>
      <c r="C209" s="12"/>
      <c r="D209" s="61" t="s">
        <v>405</v>
      </c>
      <c r="E209" s="53" t="s">
        <v>406</v>
      </c>
      <c r="F209" s="42">
        <f t="shared" si="3"/>
        <v>132861</v>
      </c>
      <c r="G209" s="42">
        <f>'02.PP_Ex'!G210</f>
        <v>86923</v>
      </c>
      <c r="H209" s="42">
        <f>'03.KD_Ex'!F210</f>
        <v>2850</v>
      </c>
      <c r="I209" s="42">
        <f>'04.KC_Ex'!F210</f>
        <v>1000</v>
      </c>
      <c r="J209" s="42">
        <f>'05.BT_Ex'!F210</f>
        <v>600</v>
      </c>
      <c r="K209" s="42">
        <f>'06.PV_Ex'!F210</f>
        <v>0</v>
      </c>
      <c r="L209" s="42">
        <f>'07.SR_Ex'!F210</f>
        <v>8800</v>
      </c>
      <c r="M209" s="42">
        <f>'08.KT_Ex'!F210</f>
        <v>2681</v>
      </c>
      <c r="N209" s="42">
        <f>'09.TK_Ex'!F210</f>
        <v>0</v>
      </c>
      <c r="O209" s="42">
        <f>'10.SV_Ex'!F210</f>
        <v>400</v>
      </c>
      <c r="P209" s="42">
        <f>'11.PS_Ex'!F210</f>
        <v>1293</v>
      </c>
      <c r="Q209" s="42">
        <f>'12.KCh_Ex'!F210</f>
        <v>737</v>
      </c>
      <c r="R209" s="42">
        <f>'13.KS_Ex'!F210</f>
        <v>2020</v>
      </c>
      <c r="S209" s="42">
        <f>'14.KP_Ex'!F210</f>
        <v>2804</v>
      </c>
      <c r="T209" s="42">
        <f>'15.PSH_Ex'!F210</f>
        <v>7670</v>
      </c>
      <c r="U209" s="42">
        <f>'16.KK_Ex'!F210</f>
        <v>1250</v>
      </c>
      <c r="V209" s="42">
        <f>'17.PVH_Ex'!F210</f>
        <v>340</v>
      </c>
      <c r="W209" s="42">
        <f>'18.KT_Ex'!F210</f>
        <v>1920</v>
      </c>
      <c r="X209" s="42">
        <f>'19.RK_Ex'!F210</f>
        <v>1168</v>
      </c>
      <c r="Y209" s="42">
        <f>'20.MD_Ex'!F210</f>
        <v>210</v>
      </c>
      <c r="Z209" s="42">
        <f>'21.BM_Ex'!F210</f>
        <v>2965</v>
      </c>
      <c r="AA209" s="42">
        <f>'22.ST_Ex'!F210</f>
        <v>1044</v>
      </c>
      <c r="AB209" s="42">
        <f>'23.KE_Ex'!F210</f>
        <v>488</v>
      </c>
      <c r="AC209" s="42">
        <f>'24.PL_Ex'!F210</f>
        <v>0</v>
      </c>
      <c r="AD209" s="42">
        <f>'25.OM_Ex'!F210</f>
        <v>0</v>
      </c>
      <c r="AE209" s="42">
        <f>'26.TB_Ex'!F210</f>
        <v>5698</v>
      </c>
    </row>
    <row r="210" spans="1:31" s="43" customFormat="1" x14ac:dyDescent="0.25">
      <c r="A210" s="15"/>
      <c r="B210" s="20">
        <v>2101</v>
      </c>
      <c r="C210" s="20"/>
      <c r="D210" s="13" t="s">
        <v>407</v>
      </c>
      <c r="E210" s="51" t="s">
        <v>408</v>
      </c>
      <c r="F210" s="42">
        <f t="shared" si="3"/>
        <v>400</v>
      </c>
      <c r="G210" s="42">
        <f>'02.PP_Ex'!G211</f>
        <v>0</v>
      </c>
      <c r="H210" s="42">
        <f>'03.KD_Ex'!F211</f>
        <v>0</v>
      </c>
      <c r="I210" s="42">
        <f>'04.KC_Ex'!F211</f>
        <v>0</v>
      </c>
      <c r="J210" s="42">
        <f>'05.BT_Ex'!F211</f>
        <v>0</v>
      </c>
      <c r="K210" s="42">
        <f>'06.PV_Ex'!F211</f>
        <v>0</v>
      </c>
      <c r="L210" s="42">
        <f>'07.SR_Ex'!F211</f>
        <v>0</v>
      </c>
      <c r="M210" s="42">
        <f>'08.KT_Ex'!F211</f>
        <v>0</v>
      </c>
      <c r="N210" s="42">
        <f>'09.TK_Ex'!F211</f>
        <v>0</v>
      </c>
      <c r="O210" s="42">
        <f>'10.SV_Ex'!F211</f>
        <v>400</v>
      </c>
      <c r="P210" s="42">
        <f>'11.PS_Ex'!F211</f>
        <v>0</v>
      </c>
      <c r="Q210" s="42">
        <f>'12.KCh_Ex'!F211</f>
        <v>0</v>
      </c>
      <c r="R210" s="42">
        <f>'13.KS_Ex'!F211</f>
        <v>0</v>
      </c>
      <c r="S210" s="42">
        <f>'14.KP_Ex'!F211</f>
        <v>0</v>
      </c>
      <c r="T210" s="42">
        <f>'15.PSH_Ex'!F211</f>
        <v>0</v>
      </c>
      <c r="U210" s="42">
        <f>'16.KK_Ex'!F211</f>
        <v>0</v>
      </c>
      <c r="V210" s="42">
        <f>'17.PVH_Ex'!F211</f>
        <v>0</v>
      </c>
      <c r="W210" s="42">
        <f>'18.KT_Ex'!F211</f>
        <v>0</v>
      </c>
      <c r="X210" s="42">
        <f>'19.RK_Ex'!F211</f>
        <v>0</v>
      </c>
      <c r="Y210" s="42">
        <f>'20.MD_Ex'!F211</f>
        <v>0</v>
      </c>
      <c r="Z210" s="42">
        <f>'21.BM_Ex'!F211</f>
        <v>0</v>
      </c>
      <c r="AA210" s="42">
        <f>'22.ST_Ex'!F211</f>
        <v>0</v>
      </c>
      <c r="AB210" s="42">
        <f>'23.KE_Ex'!F211</f>
        <v>0</v>
      </c>
      <c r="AC210" s="42">
        <f>'24.PL_Ex'!F211</f>
        <v>0</v>
      </c>
      <c r="AD210" s="42">
        <f>'25.OM_Ex'!F211</f>
        <v>0</v>
      </c>
      <c r="AE210" s="42">
        <f>'26.TB_Ex'!F211</f>
        <v>0</v>
      </c>
    </row>
    <row r="211" spans="1:31" s="43" customFormat="1" x14ac:dyDescent="0.25">
      <c r="A211" s="35"/>
      <c r="B211" s="25"/>
      <c r="C211" s="25">
        <v>21011</v>
      </c>
      <c r="D211" s="13" t="s">
        <v>409</v>
      </c>
      <c r="E211" s="51" t="s">
        <v>410</v>
      </c>
      <c r="F211" s="42">
        <f t="shared" si="3"/>
        <v>400</v>
      </c>
      <c r="G211" s="42">
        <f>'02.PP_Ex'!G212</f>
        <v>0</v>
      </c>
      <c r="H211" s="42">
        <f>'03.KD_Ex'!F212</f>
        <v>0</v>
      </c>
      <c r="I211" s="42">
        <f>'04.KC_Ex'!F212</f>
        <v>0</v>
      </c>
      <c r="J211" s="42">
        <f>'05.BT_Ex'!F212</f>
        <v>0</v>
      </c>
      <c r="K211" s="42">
        <f>'06.PV_Ex'!F212</f>
        <v>0</v>
      </c>
      <c r="L211" s="42">
        <f>'07.SR_Ex'!F212</f>
        <v>0</v>
      </c>
      <c r="M211" s="42">
        <f>'08.KT_Ex'!F212</f>
        <v>0</v>
      </c>
      <c r="N211" s="42">
        <f>'09.TK_Ex'!F212</f>
        <v>0</v>
      </c>
      <c r="O211" s="42">
        <f>'10.SV_Ex'!F212</f>
        <v>400</v>
      </c>
      <c r="P211" s="42">
        <f>'11.PS_Ex'!F212</f>
        <v>0</v>
      </c>
      <c r="Q211" s="42">
        <f>'12.KCh_Ex'!F212</f>
        <v>0</v>
      </c>
      <c r="R211" s="42">
        <f>'13.KS_Ex'!F212</f>
        <v>0</v>
      </c>
      <c r="S211" s="42">
        <f>'14.KP_Ex'!F212</f>
        <v>0</v>
      </c>
      <c r="T211" s="42">
        <f>'15.PSH_Ex'!F212</f>
        <v>0</v>
      </c>
      <c r="U211" s="42">
        <f>'16.KK_Ex'!F212</f>
        <v>0</v>
      </c>
      <c r="V211" s="42">
        <f>'17.PVH_Ex'!F212</f>
        <v>0</v>
      </c>
      <c r="W211" s="42">
        <f>'18.KT_Ex'!F212</f>
        <v>0</v>
      </c>
      <c r="X211" s="42">
        <f>'19.RK_Ex'!F212</f>
        <v>0</v>
      </c>
      <c r="Y211" s="42">
        <f>'20.MD_Ex'!F212</f>
        <v>0</v>
      </c>
      <c r="Z211" s="42">
        <f>'21.BM_Ex'!F212</f>
        <v>0</v>
      </c>
      <c r="AA211" s="42">
        <f>'22.ST_Ex'!F212</f>
        <v>0</v>
      </c>
      <c r="AB211" s="42">
        <f>'23.KE_Ex'!F212</f>
        <v>0</v>
      </c>
      <c r="AC211" s="42">
        <f>'24.PL_Ex'!F212</f>
        <v>0</v>
      </c>
      <c r="AD211" s="42">
        <f>'25.OM_Ex'!F212</f>
        <v>0</v>
      </c>
      <c r="AE211" s="42">
        <f>'26.TB_Ex'!F212</f>
        <v>0</v>
      </c>
    </row>
    <row r="212" spans="1:31" s="43" customFormat="1" x14ac:dyDescent="0.25">
      <c r="A212" s="35"/>
      <c r="B212" s="25"/>
      <c r="C212" s="25">
        <v>21018</v>
      </c>
      <c r="D212" s="13" t="s">
        <v>411</v>
      </c>
      <c r="E212" s="51" t="s">
        <v>412</v>
      </c>
      <c r="F212" s="42">
        <f t="shared" si="3"/>
        <v>0</v>
      </c>
      <c r="G212" s="42">
        <f>'02.PP_Ex'!G213</f>
        <v>0</v>
      </c>
      <c r="H212" s="42">
        <f>'03.KD_Ex'!F213</f>
        <v>0</v>
      </c>
      <c r="I212" s="42">
        <f>'04.KC_Ex'!F213</f>
        <v>0</v>
      </c>
      <c r="J212" s="42">
        <f>'05.BT_Ex'!F213</f>
        <v>0</v>
      </c>
      <c r="K212" s="42">
        <f>'06.PV_Ex'!F213</f>
        <v>0</v>
      </c>
      <c r="L212" s="42">
        <f>'07.SR_Ex'!F213</f>
        <v>0</v>
      </c>
      <c r="M212" s="42">
        <f>'08.KT_Ex'!F213</f>
        <v>0</v>
      </c>
      <c r="N212" s="42">
        <f>'09.TK_Ex'!F213</f>
        <v>0</v>
      </c>
      <c r="O212" s="42">
        <f>'10.SV_Ex'!F213</f>
        <v>0</v>
      </c>
      <c r="P212" s="42">
        <f>'11.PS_Ex'!F213</f>
        <v>0</v>
      </c>
      <c r="Q212" s="42">
        <f>'12.KCh_Ex'!F213</f>
        <v>0</v>
      </c>
      <c r="R212" s="42">
        <f>'13.KS_Ex'!F213</f>
        <v>0</v>
      </c>
      <c r="S212" s="42">
        <f>'14.KP_Ex'!F213</f>
        <v>0</v>
      </c>
      <c r="T212" s="42">
        <f>'15.PSH_Ex'!F213</f>
        <v>0</v>
      </c>
      <c r="U212" s="42">
        <f>'16.KK_Ex'!F213</f>
        <v>0</v>
      </c>
      <c r="V212" s="42">
        <f>'17.PVH_Ex'!F213</f>
        <v>0</v>
      </c>
      <c r="W212" s="42">
        <f>'18.KT_Ex'!F213</f>
        <v>0</v>
      </c>
      <c r="X212" s="42">
        <f>'19.RK_Ex'!F213</f>
        <v>0</v>
      </c>
      <c r="Y212" s="42">
        <f>'20.MD_Ex'!F213</f>
        <v>0</v>
      </c>
      <c r="Z212" s="42">
        <f>'21.BM_Ex'!F213</f>
        <v>0</v>
      </c>
      <c r="AA212" s="42">
        <f>'22.ST_Ex'!F213</f>
        <v>0</v>
      </c>
      <c r="AB212" s="42">
        <f>'23.KE_Ex'!F213</f>
        <v>0</v>
      </c>
      <c r="AC212" s="42">
        <f>'24.PL_Ex'!F213</f>
        <v>0</v>
      </c>
      <c r="AD212" s="42">
        <f>'25.OM_Ex'!F213</f>
        <v>0</v>
      </c>
      <c r="AE212" s="42">
        <f>'26.TB_Ex'!F213</f>
        <v>0</v>
      </c>
    </row>
    <row r="213" spans="1:31" s="43" customFormat="1" x14ac:dyDescent="0.25">
      <c r="A213" s="35"/>
      <c r="B213" s="25">
        <v>2102</v>
      </c>
      <c r="C213" s="25"/>
      <c r="D213" s="13" t="s">
        <v>413</v>
      </c>
      <c r="E213" s="51" t="s">
        <v>414</v>
      </c>
      <c r="F213" s="42">
        <f>SUM(G213:AE213)</f>
        <v>0</v>
      </c>
      <c r="G213" s="42">
        <f>'02.PP_Ex'!G214</f>
        <v>0</v>
      </c>
      <c r="H213" s="42">
        <f>'03.KD_Ex'!F214</f>
        <v>0</v>
      </c>
      <c r="I213" s="42">
        <f>'04.KC_Ex'!F214</f>
        <v>0</v>
      </c>
      <c r="J213" s="42">
        <f>'05.BT_Ex'!F214</f>
        <v>0</v>
      </c>
      <c r="K213" s="42">
        <f>'06.PV_Ex'!F214</f>
        <v>0</v>
      </c>
      <c r="L213" s="42">
        <f>'07.SR_Ex'!F214</f>
        <v>0</v>
      </c>
      <c r="M213" s="42">
        <f>'08.KT_Ex'!F214</f>
        <v>0</v>
      </c>
      <c r="N213" s="42">
        <f>'09.TK_Ex'!F214</f>
        <v>0</v>
      </c>
      <c r="O213" s="42">
        <f>'10.SV_Ex'!F214</f>
        <v>0</v>
      </c>
      <c r="P213" s="42">
        <f>'11.PS_Ex'!F214</f>
        <v>0</v>
      </c>
      <c r="Q213" s="42">
        <f>'12.KCh_Ex'!F214</f>
        <v>0</v>
      </c>
      <c r="R213" s="42">
        <f>'13.KS_Ex'!F214</f>
        <v>0</v>
      </c>
      <c r="S213" s="42">
        <f>'14.KP_Ex'!F214</f>
        <v>0</v>
      </c>
      <c r="T213" s="42">
        <f>'15.PSH_Ex'!F214</f>
        <v>0</v>
      </c>
      <c r="U213" s="42">
        <f>'16.KK_Ex'!F214</f>
        <v>0</v>
      </c>
      <c r="V213" s="42">
        <f>'17.PVH_Ex'!F214</f>
        <v>0</v>
      </c>
      <c r="W213" s="42">
        <f>'18.KT_Ex'!F214</f>
        <v>0</v>
      </c>
      <c r="X213" s="42">
        <f>'19.RK_Ex'!F214</f>
        <v>0</v>
      </c>
      <c r="Y213" s="42">
        <f>'20.MD_Ex'!F214</f>
        <v>0</v>
      </c>
      <c r="Z213" s="42">
        <f>'21.BM_Ex'!F214</f>
        <v>0</v>
      </c>
      <c r="AA213" s="42">
        <f>'22.ST_Ex'!F214</f>
        <v>0</v>
      </c>
      <c r="AB213" s="42">
        <f>'23.KE_Ex'!F214</f>
        <v>0</v>
      </c>
      <c r="AC213" s="42">
        <f>'24.PL_Ex'!F214</f>
        <v>0</v>
      </c>
      <c r="AD213" s="42">
        <f>'25.OM_Ex'!F214</f>
        <v>0</v>
      </c>
      <c r="AE213" s="42">
        <f>'26.TB_Ex'!F214</f>
        <v>0</v>
      </c>
    </row>
    <row r="214" spans="1:31" s="43" customFormat="1" x14ac:dyDescent="0.25">
      <c r="A214" s="35"/>
      <c r="B214" s="25"/>
      <c r="C214" s="25">
        <v>21021</v>
      </c>
      <c r="D214" s="13" t="s">
        <v>415</v>
      </c>
      <c r="E214" s="51" t="s">
        <v>416</v>
      </c>
      <c r="F214" s="42">
        <f t="shared" ref="F214:F260" si="4">SUM(G214:AE214)</f>
        <v>0</v>
      </c>
      <c r="G214" s="42">
        <f>'02.PP_Ex'!G215</f>
        <v>0</v>
      </c>
      <c r="H214" s="42">
        <f>'03.KD_Ex'!F215</f>
        <v>0</v>
      </c>
      <c r="I214" s="42">
        <f>'04.KC_Ex'!F215</f>
        <v>0</v>
      </c>
      <c r="J214" s="42">
        <f>'05.BT_Ex'!F215</f>
        <v>0</v>
      </c>
      <c r="K214" s="42">
        <f>'06.PV_Ex'!F215</f>
        <v>0</v>
      </c>
      <c r="L214" s="42">
        <f>'07.SR_Ex'!F215</f>
        <v>0</v>
      </c>
      <c r="M214" s="42">
        <f>'08.KT_Ex'!F215</f>
        <v>0</v>
      </c>
      <c r="N214" s="42">
        <f>'09.TK_Ex'!F215</f>
        <v>0</v>
      </c>
      <c r="O214" s="42">
        <f>'10.SV_Ex'!F215</f>
        <v>0</v>
      </c>
      <c r="P214" s="42">
        <f>'11.PS_Ex'!F215</f>
        <v>0</v>
      </c>
      <c r="Q214" s="42">
        <f>'12.KCh_Ex'!F215</f>
        <v>0</v>
      </c>
      <c r="R214" s="42">
        <f>'13.KS_Ex'!F215</f>
        <v>0</v>
      </c>
      <c r="S214" s="42">
        <f>'14.KP_Ex'!F215</f>
        <v>0</v>
      </c>
      <c r="T214" s="42">
        <f>'15.PSH_Ex'!F215</f>
        <v>0</v>
      </c>
      <c r="U214" s="42">
        <f>'16.KK_Ex'!F215</f>
        <v>0</v>
      </c>
      <c r="V214" s="42">
        <f>'17.PVH_Ex'!F215</f>
        <v>0</v>
      </c>
      <c r="W214" s="42">
        <f>'18.KT_Ex'!F215</f>
        <v>0</v>
      </c>
      <c r="X214" s="42">
        <f>'19.RK_Ex'!F215</f>
        <v>0</v>
      </c>
      <c r="Y214" s="42">
        <f>'20.MD_Ex'!F215</f>
        <v>0</v>
      </c>
      <c r="Z214" s="42">
        <f>'21.BM_Ex'!F215</f>
        <v>0</v>
      </c>
      <c r="AA214" s="42">
        <f>'22.ST_Ex'!F215</f>
        <v>0</v>
      </c>
      <c r="AB214" s="42">
        <f>'23.KE_Ex'!F215</f>
        <v>0</v>
      </c>
      <c r="AC214" s="42">
        <f>'24.PL_Ex'!F215</f>
        <v>0</v>
      </c>
      <c r="AD214" s="42">
        <f>'25.OM_Ex'!F215</f>
        <v>0</v>
      </c>
      <c r="AE214" s="42">
        <f>'26.TB_Ex'!F215</f>
        <v>0</v>
      </c>
    </row>
    <row r="215" spans="1:31" s="43" customFormat="1" x14ac:dyDescent="0.25">
      <c r="A215" s="35"/>
      <c r="B215" s="25"/>
      <c r="C215" s="25">
        <v>21028</v>
      </c>
      <c r="D215" s="13" t="s">
        <v>417</v>
      </c>
      <c r="E215" s="51" t="s">
        <v>418</v>
      </c>
      <c r="F215" s="42">
        <f t="shared" si="4"/>
        <v>0</v>
      </c>
      <c r="G215" s="42">
        <f>'02.PP_Ex'!G216</f>
        <v>0</v>
      </c>
      <c r="H215" s="42">
        <f>'03.KD_Ex'!F216</f>
        <v>0</v>
      </c>
      <c r="I215" s="42">
        <f>'04.KC_Ex'!F216</f>
        <v>0</v>
      </c>
      <c r="J215" s="42">
        <f>'05.BT_Ex'!F216</f>
        <v>0</v>
      </c>
      <c r="K215" s="42">
        <f>'06.PV_Ex'!F216</f>
        <v>0</v>
      </c>
      <c r="L215" s="42">
        <f>'07.SR_Ex'!F216</f>
        <v>0</v>
      </c>
      <c r="M215" s="42">
        <f>'08.KT_Ex'!F216</f>
        <v>0</v>
      </c>
      <c r="N215" s="42">
        <f>'09.TK_Ex'!F216</f>
        <v>0</v>
      </c>
      <c r="O215" s="42">
        <f>'10.SV_Ex'!F216</f>
        <v>0</v>
      </c>
      <c r="P215" s="42">
        <f>'11.PS_Ex'!F216</f>
        <v>0</v>
      </c>
      <c r="Q215" s="42">
        <f>'12.KCh_Ex'!F216</f>
        <v>0</v>
      </c>
      <c r="R215" s="42">
        <f>'13.KS_Ex'!F216</f>
        <v>0</v>
      </c>
      <c r="S215" s="42">
        <f>'14.KP_Ex'!F216</f>
        <v>0</v>
      </c>
      <c r="T215" s="42">
        <f>'15.PSH_Ex'!F216</f>
        <v>0</v>
      </c>
      <c r="U215" s="42">
        <f>'16.KK_Ex'!F216</f>
        <v>0</v>
      </c>
      <c r="V215" s="42">
        <f>'17.PVH_Ex'!F216</f>
        <v>0</v>
      </c>
      <c r="W215" s="42">
        <f>'18.KT_Ex'!F216</f>
        <v>0</v>
      </c>
      <c r="X215" s="42">
        <f>'19.RK_Ex'!F216</f>
        <v>0</v>
      </c>
      <c r="Y215" s="42">
        <f>'20.MD_Ex'!F216</f>
        <v>0</v>
      </c>
      <c r="Z215" s="42">
        <f>'21.BM_Ex'!F216</f>
        <v>0</v>
      </c>
      <c r="AA215" s="42">
        <f>'22.ST_Ex'!F216</f>
        <v>0</v>
      </c>
      <c r="AB215" s="42">
        <f>'23.KE_Ex'!F216</f>
        <v>0</v>
      </c>
      <c r="AC215" s="42">
        <f>'24.PL_Ex'!F216</f>
        <v>0</v>
      </c>
      <c r="AD215" s="42">
        <f>'25.OM_Ex'!F216</f>
        <v>0</v>
      </c>
      <c r="AE215" s="42">
        <f>'26.TB_Ex'!F216</f>
        <v>0</v>
      </c>
    </row>
    <row r="216" spans="1:31" s="43" customFormat="1" x14ac:dyDescent="0.25">
      <c r="A216" s="35"/>
      <c r="B216" s="25">
        <v>2103</v>
      </c>
      <c r="C216" s="25"/>
      <c r="D216" s="13" t="s">
        <v>419</v>
      </c>
      <c r="E216" s="49" t="s">
        <v>420</v>
      </c>
      <c r="F216" s="42">
        <f t="shared" si="4"/>
        <v>27741</v>
      </c>
      <c r="G216" s="42">
        <f>'02.PP_Ex'!G217</f>
        <v>13546</v>
      </c>
      <c r="H216" s="42">
        <f>'03.KD_Ex'!F217</f>
        <v>2850</v>
      </c>
      <c r="I216" s="42">
        <f>'04.KC_Ex'!F217</f>
        <v>0</v>
      </c>
      <c r="J216" s="42">
        <f>'05.BT_Ex'!F217</f>
        <v>0</v>
      </c>
      <c r="K216" s="42">
        <f>'06.PV_Ex'!F217</f>
        <v>0</v>
      </c>
      <c r="L216" s="42">
        <f>'07.SR_Ex'!F217</f>
        <v>160</v>
      </c>
      <c r="M216" s="42">
        <f>'08.KT_Ex'!F217</f>
        <v>454</v>
      </c>
      <c r="N216" s="42">
        <f>'09.TK_Ex'!F217</f>
        <v>0</v>
      </c>
      <c r="O216" s="42">
        <f>'10.SV_Ex'!F217</f>
        <v>0</v>
      </c>
      <c r="P216" s="42">
        <f>'11.PS_Ex'!F217</f>
        <v>1293</v>
      </c>
      <c r="Q216" s="42">
        <f>'12.KCh_Ex'!F217</f>
        <v>737</v>
      </c>
      <c r="R216" s="42">
        <f>'13.KS_Ex'!F217</f>
        <v>640</v>
      </c>
      <c r="S216" s="42">
        <f>'14.KP_Ex'!F217</f>
        <v>590</v>
      </c>
      <c r="T216" s="42">
        <f>'15.PSH_Ex'!F217</f>
        <v>0</v>
      </c>
      <c r="U216" s="42">
        <f>'16.KK_Ex'!F217</f>
        <v>750</v>
      </c>
      <c r="V216" s="42">
        <f>'17.PVH_Ex'!F217</f>
        <v>0</v>
      </c>
      <c r="W216" s="42">
        <f>'18.KT_Ex'!F217</f>
        <v>1920</v>
      </c>
      <c r="X216" s="42">
        <f>'19.RK_Ex'!F217</f>
        <v>0</v>
      </c>
      <c r="Y216" s="42">
        <f>'20.MD_Ex'!F217</f>
        <v>0</v>
      </c>
      <c r="Z216" s="42">
        <f>'21.BM_Ex'!F217</f>
        <v>2081</v>
      </c>
      <c r="AA216" s="42">
        <f>'22.ST_Ex'!F217</f>
        <v>1044</v>
      </c>
      <c r="AB216" s="42">
        <f>'23.KE_Ex'!F217</f>
        <v>0</v>
      </c>
      <c r="AC216" s="42">
        <f>'24.PL_Ex'!F217</f>
        <v>0</v>
      </c>
      <c r="AD216" s="42">
        <f>'25.OM_Ex'!F217</f>
        <v>0</v>
      </c>
      <c r="AE216" s="42">
        <f>'26.TB_Ex'!F217</f>
        <v>1676</v>
      </c>
    </row>
    <row r="217" spans="1:31" s="43" customFormat="1" x14ac:dyDescent="0.25">
      <c r="A217" s="35"/>
      <c r="B217" s="25"/>
      <c r="C217" s="25">
        <v>21031</v>
      </c>
      <c r="D217" s="13" t="s">
        <v>421</v>
      </c>
      <c r="E217" s="49" t="s">
        <v>422</v>
      </c>
      <c r="F217" s="42">
        <f t="shared" si="4"/>
        <v>22710</v>
      </c>
      <c r="G217" s="42">
        <f>'02.PP_Ex'!G218</f>
        <v>13546</v>
      </c>
      <c r="H217" s="42">
        <f>'03.KD_Ex'!F218</f>
        <v>2500</v>
      </c>
      <c r="I217" s="42">
        <f>'04.KC_Ex'!F218</f>
        <v>0</v>
      </c>
      <c r="J217" s="42">
        <f>'05.BT_Ex'!F218</f>
        <v>0</v>
      </c>
      <c r="K217" s="42">
        <f>'06.PV_Ex'!F218</f>
        <v>0</v>
      </c>
      <c r="L217" s="42">
        <f>'07.SR_Ex'!F218</f>
        <v>0</v>
      </c>
      <c r="M217" s="42">
        <f>'08.KT_Ex'!F218</f>
        <v>0</v>
      </c>
      <c r="N217" s="42">
        <f>'09.TK_Ex'!F218</f>
        <v>0</v>
      </c>
      <c r="O217" s="42">
        <f>'10.SV_Ex'!F218</f>
        <v>0</v>
      </c>
      <c r="P217" s="42">
        <f>'11.PS_Ex'!F218</f>
        <v>500</v>
      </c>
      <c r="Q217" s="42">
        <f>'12.KCh_Ex'!F218</f>
        <v>737</v>
      </c>
      <c r="R217" s="42">
        <f>'13.KS_Ex'!F218</f>
        <v>0</v>
      </c>
      <c r="S217" s="42">
        <f>'14.KP_Ex'!F218</f>
        <v>0</v>
      </c>
      <c r="T217" s="42">
        <f>'15.PSH_Ex'!F218</f>
        <v>0</v>
      </c>
      <c r="U217" s="42">
        <f>'16.KK_Ex'!F218</f>
        <v>750</v>
      </c>
      <c r="V217" s="42">
        <f>'17.PVH_Ex'!F218</f>
        <v>0</v>
      </c>
      <c r="W217" s="42">
        <f>'18.KT_Ex'!F218</f>
        <v>920</v>
      </c>
      <c r="X217" s="42">
        <f>'19.RK_Ex'!F218</f>
        <v>0</v>
      </c>
      <c r="Y217" s="42">
        <f>'20.MD_Ex'!F218</f>
        <v>0</v>
      </c>
      <c r="Z217" s="42">
        <f>'21.BM_Ex'!F218</f>
        <v>2081</v>
      </c>
      <c r="AA217" s="42">
        <f>'22.ST_Ex'!F218</f>
        <v>0</v>
      </c>
      <c r="AB217" s="42">
        <f>'23.KE_Ex'!F218</f>
        <v>0</v>
      </c>
      <c r="AC217" s="42">
        <f>'24.PL_Ex'!F218</f>
        <v>0</v>
      </c>
      <c r="AD217" s="42">
        <f>'25.OM_Ex'!F218</f>
        <v>0</v>
      </c>
      <c r="AE217" s="42">
        <f>'26.TB_Ex'!F218</f>
        <v>1676</v>
      </c>
    </row>
    <row r="218" spans="1:31" s="43" customFormat="1" x14ac:dyDescent="0.25">
      <c r="A218" s="35"/>
      <c r="B218" s="25"/>
      <c r="C218" s="25">
        <v>21032</v>
      </c>
      <c r="D218" s="13" t="s">
        <v>423</v>
      </c>
      <c r="E218" s="49" t="s">
        <v>424</v>
      </c>
      <c r="F218" s="42">
        <f t="shared" si="4"/>
        <v>0</v>
      </c>
      <c r="G218" s="42">
        <f>'02.PP_Ex'!G219</f>
        <v>0</v>
      </c>
      <c r="H218" s="42">
        <f>'03.KD_Ex'!F219</f>
        <v>0</v>
      </c>
      <c r="I218" s="42">
        <f>'04.KC_Ex'!F219</f>
        <v>0</v>
      </c>
      <c r="J218" s="42">
        <f>'05.BT_Ex'!F219</f>
        <v>0</v>
      </c>
      <c r="K218" s="42">
        <f>'06.PV_Ex'!F219</f>
        <v>0</v>
      </c>
      <c r="L218" s="42">
        <f>'07.SR_Ex'!F219</f>
        <v>0</v>
      </c>
      <c r="M218" s="42">
        <f>'08.KT_Ex'!F219</f>
        <v>0</v>
      </c>
      <c r="N218" s="42">
        <f>'09.TK_Ex'!F219</f>
        <v>0</v>
      </c>
      <c r="O218" s="42">
        <f>'10.SV_Ex'!F219</f>
        <v>0</v>
      </c>
      <c r="P218" s="42">
        <f>'11.PS_Ex'!F219</f>
        <v>0</v>
      </c>
      <c r="Q218" s="42">
        <f>'12.KCh_Ex'!F219</f>
        <v>0</v>
      </c>
      <c r="R218" s="42">
        <f>'13.KS_Ex'!F219</f>
        <v>0</v>
      </c>
      <c r="S218" s="42">
        <f>'14.KP_Ex'!F219</f>
        <v>0</v>
      </c>
      <c r="T218" s="42">
        <f>'15.PSH_Ex'!F219</f>
        <v>0</v>
      </c>
      <c r="U218" s="42">
        <f>'16.KK_Ex'!F219</f>
        <v>0</v>
      </c>
      <c r="V218" s="42">
        <f>'17.PVH_Ex'!F219</f>
        <v>0</v>
      </c>
      <c r="W218" s="42">
        <f>'18.KT_Ex'!F219</f>
        <v>0</v>
      </c>
      <c r="X218" s="42">
        <f>'19.RK_Ex'!F219</f>
        <v>0</v>
      </c>
      <c r="Y218" s="42">
        <f>'20.MD_Ex'!F219</f>
        <v>0</v>
      </c>
      <c r="Z218" s="42">
        <f>'21.BM_Ex'!F219</f>
        <v>0</v>
      </c>
      <c r="AA218" s="42">
        <f>'22.ST_Ex'!F219</f>
        <v>0</v>
      </c>
      <c r="AB218" s="42">
        <f>'23.KE_Ex'!F219</f>
        <v>0</v>
      </c>
      <c r="AC218" s="42">
        <f>'24.PL_Ex'!F219</f>
        <v>0</v>
      </c>
      <c r="AD218" s="42">
        <f>'25.OM_Ex'!F219</f>
        <v>0</v>
      </c>
      <c r="AE218" s="42">
        <f>'26.TB_Ex'!F219</f>
        <v>0</v>
      </c>
    </row>
    <row r="219" spans="1:31" s="43" customFormat="1" x14ac:dyDescent="0.25">
      <c r="A219" s="35"/>
      <c r="B219" s="25"/>
      <c r="C219" s="25">
        <v>21038</v>
      </c>
      <c r="D219" s="13" t="s">
        <v>425</v>
      </c>
      <c r="E219" s="49" t="s">
        <v>426</v>
      </c>
      <c r="F219" s="42">
        <f t="shared" si="4"/>
        <v>5031</v>
      </c>
      <c r="G219" s="42">
        <f>'02.PP_Ex'!G220</f>
        <v>0</v>
      </c>
      <c r="H219" s="42">
        <f>'03.KD_Ex'!F220</f>
        <v>350</v>
      </c>
      <c r="I219" s="42">
        <f>'04.KC_Ex'!F220</f>
        <v>0</v>
      </c>
      <c r="J219" s="42">
        <f>'05.BT_Ex'!F220</f>
        <v>0</v>
      </c>
      <c r="K219" s="42">
        <f>'06.PV_Ex'!F220</f>
        <v>0</v>
      </c>
      <c r="L219" s="42">
        <f>'07.SR_Ex'!F220</f>
        <v>160</v>
      </c>
      <c r="M219" s="42">
        <f>'08.KT_Ex'!F220</f>
        <v>454</v>
      </c>
      <c r="N219" s="42">
        <f>'09.TK_Ex'!F220</f>
        <v>0</v>
      </c>
      <c r="O219" s="42">
        <f>'10.SV_Ex'!F220</f>
        <v>0</v>
      </c>
      <c r="P219" s="42">
        <f>'11.PS_Ex'!F220</f>
        <v>793</v>
      </c>
      <c r="Q219" s="42">
        <f>'12.KCh_Ex'!F220</f>
        <v>0</v>
      </c>
      <c r="R219" s="42">
        <f>'13.KS_Ex'!F220</f>
        <v>640</v>
      </c>
      <c r="S219" s="42">
        <f>'14.KP_Ex'!F220</f>
        <v>590</v>
      </c>
      <c r="T219" s="42">
        <f>'15.PSH_Ex'!F220</f>
        <v>0</v>
      </c>
      <c r="U219" s="42">
        <f>'16.KK_Ex'!F220</f>
        <v>0</v>
      </c>
      <c r="V219" s="42">
        <f>'17.PVH_Ex'!F220</f>
        <v>0</v>
      </c>
      <c r="W219" s="42">
        <f>'18.KT_Ex'!F220</f>
        <v>1000</v>
      </c>
      <c r="X219" s="42">
        <f>'19.RK_Ex'!F220</f>
        <v>0</v>
      </c>
      <c r="Y219" s="42">
        <f>'20.MD_Ex'!F220</f>
        <v>0</v>
      </c>
      <c r="Z219" s="42">
        <f>'21.BM_Ex'!F220</f>
        <v>0</v>
      </c>
      <c r="AA219" s="42">
        <f>'22.ST_Ex'!F220</f>
        <v>1044</v>
      </c>
      <c r="AB219" s="42">
        <f>'23.KE_Ex'!F220</f>
        <v>0</v>
      </c>
      <c r="AC219" s="42">
        <f>'24.PL_Ex'!F220</f>
        <v>0</v>
      </c>
      <c r="AD219" s="42">
        <f>'25.OM_Ex'!F220</f>
        <v>0</v>
      </c>
      <c r="AE219" s="42">
        <f>'26.TB_Ex'!F220</f>
        <v>0</v>
      </c>
    </row>
    <row r="220" spans="1:31" s="43" customFormat="1" x14ac:dyDescent="0.25">
      <c r="A220" s="35"/>
      <c r="B220" s="25">
        <v>2104</v>
      </c>
      <c r="C220" s="25"/>
      <c r="D220" s="13" t="s">
        <v>427</v>
      </c>
      <c r="E220" s="51" t="s">
        <v>428</v>
      </c>
      <c r="F220" s="42">
        <f t="shared" si="4"/>
        <v>102772</v>
      </c>
      <c r="G220" s="42">
        <f>'02.PP_Ex'!G221</f>
        <v>73377</v>
      </c>
      <c r="H220" s="42">
        <f>'03.KD_Ex'!F221</f>
        <v>0</v>
      </c>
      <c r="I220" s="42">
        <f>'04.KC_Ex'!F221</f>
        <v>1000</v>
      </c>
      <c r="J220" s="42">
        <f>'05.BT_Ex'!F221</f>
        <v>0</v>
      </c>
      <c r="K220" s="42">
        <f>'06.PV_Ex'!F221</f>
        <v>0</v>
      </c>
      <c r="L220" s="42">
        <f>'07.SR_Ex'!F221</f>
        <v>8190</v>
      </c>
      <c r="M220" s="42">
        <f>'08.KT_Ex'!F221</f>
        <v>2227</v>
      </c>
      <c r="N220" s="42">
        <f>'09.TK_Ex'!F221</f>
        <v>0</v>
      </c>
      <c r="O220" s="42">
        <f>'10.SV_Ex'!F221</f>
        <v>0</v>
      </c>
      <c r="P220" s="42">
        <f>'11.PS_Ex'!F221</f>
        <v>0</v>
      </c>
      <c r="Q220" s="42">
        <f>'12.KCh_Ex'!F221</f>
        <v>0</v>
      </c>
      <c r="R220" s="42">
        <f>'13.KS_Ex'!F221</f>
        <v>1250</v>
      </c>
      <c r="S220" s="42">
        <f>'14.KP_Ex'!F221</f>
        <v>2214</v>
      </c>
      <c r="T220" s="42">
        <f>'15.PSH_Ex'!F221</f>
        <v>7670</v>
      </c>
      <c r="U220" s="42">
        <f>'16.KK_Ex'!F221</f>
        <v>500</v>
      </c>
      <c r="V220" s="42">
        <f>'17.PVH_Ex'!F221</f>
        <v>340</v>
      </c>
      <c r="W220" s="42">
        <f>'18.KT_Ex'!F221</f>
        <v>0</v>
      </c>
      <c r="X220" s="42">
        <f>'19.RK_Ex'!F221</f>
        <v>1000</v>
      </c>
      <c r="Y220" s="42">
        <f>'20.MD_Ex'!F221</f>
        <v>210</v>
      </c>
      <c r="Z220" s="42">
        <f>'21.BM_Ex'!F221</f>
        <v>884</v>
      </c>
      <c r="AA220" s="42">
        <f>'22.ST_Ex'!F221</f>
        <v>0</v>
      </c>
      <c r="AB220" s="42">
        <f>'23.KE_Ex'!F221</f>
        <v>288</v>
      </c>
      <c r="AC220" s="42">
        <f>'24.PL_Ex'!F221</f>
        <v>0</v>
      </c>
      <c r="AD220" s="42">
        <f>'25.OM_Ex'!F221</f>
        <v>0</v>
      </c>
      <c r="AE220" s="42">
        <f>'26.TB_Ex'!F221</f>
        <v>3622</v>
      </c>
    </row>
    <row r="221" spans="1:31" s="43" customFormat="1" x14ac:dyDescent="0.25">
      <c r="A221" s="35"/>
      <c r="B221" s="25"/>
      <c r="C221" s="25">
        <v>21041</v>
      </c>
      <c r="D221" s="13" t="s">
        <v>429</v>
      </c>
      <c r="E221" s="51" t="s">
        <v>430</v>
      </c>
      <c r="F221" s="42">
        <f t="shared" si="4"/>
        <v>58253.8</v>
      </c>
      <c r="G221" s="42">
        <f>'02.PP_Ex'!G222</f>
        <v>45763</v>
      </c>
      <c r="H221" s="42">
        <f>'03.KD_Ex'!F222</f>
        <v>0</v>
      </c>
      <c r="I221" s="42">
        <f>'04.KC_Ex'!F222</f>
        <v>0</v>
      </c>
      <c r="J221" s="42">
        <f>'05.BT_Ex'!F222</f>
        <v>0</v>
      </c>
      <c r="K221" s="42">
        <f>'06.PV_Ex'!F222</f>
        <v>0</v>
      </c>
      <c r="L221" s="42">
        <f>'07.SR_Ex'!F222</f>
        <v>3736.8</v>
      </c>
      <c r="M221" s="42">
        <f>'08.KT_Ex'!F222</f>
        <v>1462</v>
      </c>
      <c r="N221" s="42">
        <f>'09.TK_Ex'!F222</f>
        <v>0</v>
      </c>
      <c r="O221" s="42">
        <f>'10.SV_Ex'!F222</f>
        <v>0</v>
      </c>
      <c r="P221" s="42">
        <f>'11.PS_Ex'!F222</f>
        <v>0</v>
      </c>
      <c r="Q221" s="42">
        <f>'12.KCh_Ex'!F222</f>
        <v>0</v>
      </c>
      <c r="R221" s="42">
        <f>'13.KS_Ex'!F222</f>
        <v>700</v>
      </c>
      <c r="S221" s="42">
        <f>'14.KP_Ex'!F222</f>
        <v>600</v>
      </c>
      <c r="T221" s="42">
        <f>'15.PSH_Ex'!F222</f>
        <v>4100</v>
      </c>
      <c r="U221" s="42">
        <f>'16.KK_Ex'!F222</f>
        <v>0</v>
      </c>
      <c r="V221" s="42">
        <f>'17.PVH_Ex'!F222</f>
        <v>0</v>
      </c>
      <c r="W221" s="42">
        <f>'18.KT_Ex'!F222</f>
        <v>0</v>
      </c>
      <c r="X221" s="42">
        <f>'19.RK_Ex'!F222</f>
        <v>1000</v>
      </c>
      <c r="Y221" s="42">
        <f>'20.MD_Ex'!F222</f>
        <v>0</v>
      </c>
      <c r="Z221" s="42">
        <f>'21.BM_Ex'!F222</f>
        <v>0</v>
      </c>
      <c r="AA221" s="42">
        <f>'22.ST_Ex'!F222</f>
        <v>0</v>
      </c>
      <c r="AB221" s="42">
        <f>'23.KE_Ex'!F222</f>
        <v>0</v>
      </c>
      <c r="AC221" s="42">
        <f>'24.PL_Ex'!F222</f>
        <v>0</v>
      </c>
      <c r="AD221" s="42">
        <f>'25.OM_Ex'!F222</f>
        <v>0</v>
      </c>
      <c r="AE221" s="42">
        <f>'26.TB_Ex'!F222</f>
        <v>892</v>
      </c>
    </row>
    <row r="222" spans="1:31" s="43" customFormat="1" x14ac:dyDescent="0.25">
      <c r="A222" s="35"/>
      <c r="B222" s="25"/>
      <c r="C222" s="25">
        <v>21042</v>
      </c>
      <c r="D222" s="13" t="s">
        <v>431</v>
      </c>
      <c r="E222" s="51" t="s">
        <v>432</v>
      </c>
      <c r="F222" s="42">
        <f t="shared" si="4"/>
        <v>22400</v>
      </c>
      <c r="G222" s="42">
        <f>'02.PP_Ex'!G223</f>
        <v>22400</v>
      </c>
      <c r="H222" s="42">
        <f>'03.KD_Ex'!F223</f>
        <v>0</v>
      </c>
      <c r="I222" s="42">
        <f>'04.KC_Ex'!F223</f>
        <v>0</v>
      </c>
      <c r="J222" s="42">
        <f>'05.BT_Ex'!F223</f>
        <v>0</v>
      </c>
      <c r="K222" s="42">
        <f>'06.PV_Ex'!F223</f>
        <v>0</v>
      </c>
      <c r="L222" s="42">
        <f>'07.SR_Ex'!F223</f>
        <v>0</v>
      </c>
      <c r="M222" s="42">
        <f>'08.KT_Ex'!F223</f>
        <v>0</v>
      </c>
      <c r="N222" s="42">
        <f>'09.TK_Ex'!F223</f>
        <v>0</v>
      </c>
      <c r="O222" s="42">
        <f>'10.SV_Ex'!F223</f>
        <v>0</v>
      </c>
      <c r="P222" s="42">
        <f>'11.PS_Ex'!F223</f>
        <v>0</v>
      </c>
      <c r="Q222" s="42">
        <f>'12.KCh_Ex'!F223</f>
        <v>0</v>
      </c>
      <c r="R222" s="42">
        <f>'13.KS_Ex'!F223</f>
        <v>0</v>
      </c>
      <c r="S222" s="42">
        <f>'14.KP_Ex'!F223</f>
        <v>0</v>
      </c>
      <c r="T222" s="42">
        <f>'15.PSH_Ex'!F223</f>
        <v>0</v>
      </c>
      <c r="U222" s="42">
        <f>'16.KK_Ex'!F223</f>
        <v>0</v>
      </c>
      <c r="V222" s="42">
        <f>'17.PVH_Ex'!F223</f>
        <v>0</v>
      </c>
      <c r="W222" s="42">
        <f>'18.KT_Ex'!F223</f>
        <v>0</v>
      </c>
      <c r="X222" s="42">
        <f>'19.RK_Ex'!F223</f>
        <v>0</v>
      </c>
      <c r="Y222" s="42">
        <f>'20.MD_Ex'!F223</f>
        <v>0</v>
      </c>
      <c r="Z222" s="42">
        <f>'21.BM_Ex'!F223</f>
        <v>0</v>
      </c>
      <c r="AA222" s="42">
        <f>'22.ST_Ex'!F223</f>
        <v>0</v>
      </c>
      <c r="AB222" s="42">
        <f>'23.KE_Ex'!F223</f>
        <v>0</v>
      </c>
      <c r="AC222" s="42">
        <f>'24.PL_Ex'!F223</f>
        <v>0</v>
      </c>
      <c r="AD222" s="42">
        <f>'25.OM_Ex'!F223</f>
        <v>0</v>
      </c>
      <c r="AE222" s="42">
        <f>'26.TB_Ex'!F223</f>
        <v>0</v>
      </c>
    </row>
    <row r="223" spans="1:31" s="43" customFormat="1" x14ac:dyDescent="0.25">
      <c r="A223" s="35"/>
      <c r="B223" s="25"/>
      <c r="C223" s="25">
        <v>21046</v>
      </c>
      <c r="D223" s="13" t="s">
        <v>154</v>
      </c>
      <c r="E223" s="51" t="s">
        <v>155</v>
      </c>
      <c r="F223" s="42">
        <f t="shared" si="4"/>
        <v>10072</v>
      </c>
      <c r="G223" s="42">
        <f>'02.PP_Ex'!G224</f>
        <v>5214</v>
      </c>
      <c r="H223" s="42">
        <f>'03.KD_Ex'!F224</f>
        <v>0</v>
      </c>
      <c r="I223" s="42">
        <f>'04.KC_Ex'!F224</f>
        <v>570</v>
      </c>
      <c r="J223" s="42">
        <f>'05.BT_Ex'!F224</f>
        <v>0</v>
      </c>
      <c r="K223" s="42">
        <f>'06.PV_Ex'!F224</f>
        <v>0</v>
      </c>
      <c r="L223" s="42">
        <f>'07.SR_Ex'!F224</f>
        <v>0</v>
      </c>
      <c r="M223" s="42">
        <f>'08.KT_Ex'!F224</f>
        <v>765</v>
      </c>
      <c r="N223" s="42">
        <f>'09.TK_Ex'!F224</f>
        <v>0</v>
      </c>
      <c r="O223" s="42">
        <f>'10.SV_Ex'!F224</f>
        <v>0</v>
      </c>
      <c r="P223" s="42">
        <f>'11.PS_Ex'!F224</f>
        <v>0</v>
      </c>
      <c r="Q223" s="42">
        <f>'12.KCh_Ex'!F224</f>
        <v>0</v>
      </c>
      <c r="R223" s="42">
        <f>'13.KS_Ex'!F224</f>
        <v>550</v>
      </c>
      <c r="S223" s="42">
        <f>'14.KP_Ex'!F224</f>
        <v>220</v>
      </c>
      <c r="T223" s="42">
        <f>'15.PSH_Ex'!F224</f>
        <v>191</v>
      </c>
      <c r="U223" s="42">
        <f>'16.KK_Ex'!F224</f>
        <v>500</v>
      </c>
      <c r="V223" s="42">
        <f>'17.PVH_Ex'!F224</f>
        <v>0</v>
      </c>
      <c r="W223" s="42">
        <f>'18.KT_Ex'!F224</f>
        <v>0</v>
      </c>
      <c r="X223" s="42">
        <f>'19.RK_Ex'!F224</f>
        <v>0</v>
      </c>
      <c r="Y223" s="42">
        <f>'20.MD_Ex'!F224</f>
        <v>210</v>
      </c>
      <c r="Z223" s="42">
        <f>'21.BM_Ex'!F224</f>
        <v>884</v>
      </c>
      <c r="AA223" s="42">
        <f>'22.ST_Ex'!F224</f>
        <v>0</v>
      </c>
      <c r="AB223" s="42">
        <f>'23.KE_Ex'!F224</f>
        <v>288</v>
      </c>
      <c r="AC223" s="42">
        <f>'24.PL_Ex'!F224</f>
        <v>0</v>
      </c>
      <c r="AD223" s="42">
        <f>'25.OM_Ex'!F224</f>
        <v>0</v>
      </c>
      <c r="AE223" s="42">
        <f>'26.TB_Ex'!F224</f>
        <v>680</v>
      </c>
    </row>
    <row r="224" spans="1:31" s="43" customFormat="1" x14ac:dyDescent="0.25">
      <c r="A224" s="35"/>
      <c r="B224" s="25"/>
      <c r="C224" s="25">
        <v>21047</v>
      </c>
      <c r="D224" s="13" t="s">
        <v>433</v>
      </c>
      <c r="E224" s="51" t="s">
        <v>434</v>
      </c>
      <c r="F224" s="42">
        <f t="shared" si="4"/>
        <v>11334.6</v>
      </c>
      <c r="G224" s="42">
        <f>'02.PP_Ex'!G225</f>
        <v>0</v>
      </c>
      <c r="H224" s="42">
        <f>'03.KD_Ex'!F225</f>
        <v>0</v>
      </c>
      <c r="I224" s="42">
        <f>'04.KC_Ex'!F225</f>
        <v>430</v>
      </c>
      <c r="J224" s="42">
        <f>'05.BT_Ex'!F225</f>
        <v>0</v>
      </c>
      <c r="K224" s="42">
        <f>'06.PV_Ex'!F225</f>
        <v>0</v>
      </c>
      <c r="L224" s="42">
        <f>'07.SR_Ex'!F225</f>
        <v>4453.2</v>
      </c>
      <c r="M224" s="42">
        <f>'08.KT_Ex'!F225</f>
        <v>0</v>
      </c>
      <c r="N224" s="42">
        <f>'09.TK_Ex'!F225</f>
        <v>0</v>
      </c>
      <c r="O224" s="42">
        <f>'10.SV_Ex'!F225</f>
        <v>0</v>
      </c>
      <c r="P224" s="42">
        <f>'11.PS_Ex'!F225</f>
        <v>0</v>
      </c>
      <c r="Q224" s="42">
        <f>'12.KCh_Ex'!F225</f>
        <v>0</v>
      </c>
      <c r="R224" s="42">
        <f>'13.KS_Ex'!F225</f>
        <v>0</v>
      </c>
      <c r="S224" s="42">
        <f>'14.KP_Ex'!F225</f>
        <v>1394</v>
      </c>
      <c r="T224" s="42">
        <f>'15.PSH_Ex'!F225</f>
        <v>2707.4</v>
      </c>
      <c r="U224" s="42">
        <f>'16.KK_Ex'!F225</f>
        <v>0</v>
      </c>
      <c r="V224" s="42">
        <f>'17.PVH_Ex'!F225</f>
        <v>340</v>
      </c>
      <c r="W224" s="42">
        <f>'18.KT_Ex'!F225</f>
        <v>0</v>
      </c>
      <c r="X224" s="42">
        <f>'19.RK_Ex'!F225</f>
        <v>0</v>
      </c>
      <c r="Y224" s="42">
        <f>'20.MD_Ex'!F225</f>
        <v>0</v>
      </c>
      <c r="Z224" s="42">
        <f>'21.BM_Ex'!F225</f>
        <v>0</v>
      </c>
      <c r="AA224" s="42">
        <f>'22.ST_Ex'!F225</f>
        <v>0</v>
      </c>
      <c r="AB224" s="42">
        <f>'23.KE_Ex'!F225</f>
        <v>0</v>
      </c>
      <c r="AC224" s="42">
        <f>'24.PL_Ex'!F225</f>
        <v>0</v>
      </c>
      <c r="AD224" s="42">
        <f>'25.OM_Ex'!F225</f>
        <v>0</v>
      </c>
      <c r="AE224" s="42">
        <f>'26.TB_Ex'!F225</f>
        <v>2010</v>
      </c>
    </row>
    <row r="225" spans="1:31" s="43" customFormat="1" x14ac:dyDescent="0.25">
      <c r="A225" s="35"/>
      <c r="B225" s="25"/>
      <c r="C225" s="25">
        <v>21048</v>
      </c>
      <c r="D225" s="13" t="s">
        <v>435</v>
      </c>
      <c r="E225" s="51" t="s">
        <v>436</v>
      </c>
      <c r="F225" s="42">
        <f t="shared" si="4"/>
        <v>711.6</v>
      </c>
      <c r="G225" s="42">
        <f>'02.PP_Ex'!G226</f>
        <v>0</v>
      </c>
      <c r="H225" s="42">
        <f>'03.KD_Ex'!F226</f>
        <v>0</v>
      </c>
      <c r="I225" s="42">
        <f>'04.KC_Ex'!F226</f>
        <v>0</v>
      </c>
      <c r="J225" s="42">
        <f>'05.BT_Ex'!F226</f>
        <v>0</v>
      </c>
      <c r="K225" s="42">
        <f>'06.PV_Ex'!F226</f>
        <v>0</v>
      </c>
      <c r="L225" s="42">
        <f>'07.SR_Ex'!F226</f>
        <v>0</v>
      </c>
      <c r="M225" s="42">
        <f>'08.KT_Ex'!F226</f>
        <v>0</v>
      </c>
      <c r="N225" s="42">
        <f>'09.TK_Ex'!F226</f>
        <v>0</v>
      </c>
      <c r="O225" s="42">
        <f>'10.SV_Ex'!F226</f>
        <v>0</v>
      </c>
      <c r="P225" s="42">
        <f>'11.PS_Ex'!F226</f>
        <v>0</v>
      </c>
      <c r="Q225" s="42">
        <f>'12.KCh_Ex'!F226</f>
        <v>0</v>
      </c>
      <c r="R225" s="42">
        <f>'13.KS_Ex'!F226</f>
        <v>0</v>
      </c>
      <c r="S225" s="42">
        <f>'14.KP_Ex'!F226</f>
        <v>0</v>
      </c>
      <c r="T225" s="42">
        <f>'15.PSH_Ex'!F226</f>
        <v>671.6</v>
      </c>
      <c r="U225" s="42">
        <f>'16.KK_Ex'!F226</f>
        <v>0</v>
      </c>
      <c r="V225" s="42">
        <f>'17.PVH_Ex'!F226</f>
        <v>0</v>
      </c>
      <c r="W225" s="42">
        <f>'18.KT_Ex'!F226</f>
        <v>0</v>
      </c>
      <c r="X225" s="42">
        <f>'19.RK_Ex'!F226</f>
        <v>0</v>
      </c>
      <c r="Y225" s="42">
        <f>'20.MD_Ex'!F226</f>
        <v>0</v>
      </c>
      <c r="Z225" s="42">
        <f>'21.BM_Ex'!F226</f>
        <v>0</v>
      </c>
      <c r="AA225" s="42">
        <f>'22.ST_Ex'!F226</f>
        <v>0</v>
      </c>
      <c r="AB225" s="42">
        <f>'23.KE_Ex'!F226</f>
        <v>0</v>
      </c>
      <c r="AC225" s="42">
        <f>'24.PL_Ex'!F226</f>
        <v>0</v>
      </c>
      <c r="AD225" s="42">
        <f>'25.OM_Ex'!F226</f>
        <v>0</v>
      </c>
      <c r="AE225" s="42">
        <f>'26.TB_Ex'!F226</f>
        <v>40</v>
      </c>
    </row>
    <row r="226" spans="1:31" s="43" customFormat="1" x14ac:dyDescent="0.25">
      <c r="A226" s="35"/>
      <c r="B226" s="25">
        <v>2105</v>
      </c>
      <c r="C226" s="25"/>
      <c r="D226" s="11" t="s">
        <v>437</v>
      </c>
      <c r="E226" s="51" t="s">
        <v>438</v>
      </c>
      <c r="F226" s="42">
        <f t="shared" si="4"/>
        <v>450</v>
      </c>
      <c r="G226" s="42">
        <f>'02.PP_Ex'!G227</f>
        <v>0</v>
      </c>
      <c r="H226" s="42">
        <f>'03.KD_Ex'!F227</f>
        <v>0</v>
      </c>
      <c r="I226" s="42">
        <f>'04.KC_Ex'!F227</f>
        <v>0</v>
      </c>
      <c r="J226" s="42">
        <f>'05.BT_Ex'!F227</f>
        <v>0</v>
      </c>
      <c r="K226" s="42">
        <f>'06.PV_Ex'!F227</f>
        <v>0</v>
      </c>
      <c r="L226" s="42">
        <f>'07.SR_Ex'!F227</f>
        <v>450</v>
      </c>
      <c r="M226" s="42">
        <f>'08.KT_Ex'!F227</f>
        <v>0</v>
      </c>
      <c r="N226" s="42">
        <f>'09.TK_Ex'!F227</f>
        <v>0</v>
      </c>
      <c r="O226" s="42">
        <f>'10.SV_Ex'!F227</f>
        <v>0</v>
      </c>
      <c r="P226" s="42">
        <f>'11.PS_Ex'!F227</f>
        <v>0</v>
      </c>
      <c r="Q226" s="42">
        <f>'12.KCh_Ex'!F227</f>
        <v>0</v>
      </c>
      <c r="R226" s="42">
        <f>'13.KS_Ex'!F227</f>
        <v>0</v>
      </c>
      <c r="S226" s="42">
        <f>'14.KP_Ex'!F227</f>
        <v>0</v>
      </c>
      <c r="T226" s="42">
        <f>'15.PSH_Ex'!F227</f>
        <v>0</v>
      </c>
      <c r="U226" s="42">
        <f>'16.KK_Ex'!F227</f>
        <v>0</v>
      </c>
      <c r="V226" s="42">
        <f>'17.PVH_Ex'!F227</f>
        <v>0</v>
      </c>
      <c r="W226" s="42">
        <f>'18.KT_Ex'!F227</f>
        <v>0</v>
      </c>
      <c r="X226" s="42">
        <f>'19.RK_Ex'!F227</f>
        <v>0</v>
      </c>
      <c r="Y226" s="42">
        <f>'20.MD_Ex'!F227</f>
        <v>0</v>
      </c>
      <c r="Z226" s="42">
        <f>'21.BM_Ex'!F227</f>
        <v>0</v>
      </c>
      <c r="AA226" s="42">
        <f>'22.ST_Ex'!F227</f>
        <v>0</v>
      </c>
      <c r="AB226" s="42">
        <f>'23.KE_Ex'!F227</f>
        <v>0</v>
      </c>
      <c r="AC226" s="42">
        <f>'24.PL_Ex'!F227</f>
        <v>0</v>
      </c>
      <c r="AD226" s="42">
        <f>'25.OM_Ex'!F227</f>
        <v>0</v>
      </c>
      <c r="AE226" s="42">
        <f>'26.TB_Ex'!F227</f>
        <v>0</v>
      </c>
    </row>
    <row r="227" spans="1:31" s="43" customFormat="1" x14ac:dyDescent="0.25">
      <c r="A227" s="35"/>
      <c r="B227" s="25"/>
      <c r="C227" s="25">
        <v>21051</v>
      </c>
      <c r="D227" s="11" t="s">
        <v>439</v>
      </c>
      <c r="E227" s="51" t="s">
        <v>440</v>
      </c>
      <c r="F227" s="42">
        <f t="shared" si="4"/>
        <v>0</v>
      </c>
      <c r="G227" s="42">
        <f>'02.PP_Ex'!G228</f>
        <v>0</v>
      </c>
      <c r="H227" s="42">
        <f>'03.KD_Ex'!F228</f>
        <v>0</v>
      </c>
      <c r="I227" s="42">
        <f>'04.KC_Ex'!F228</f>
        <v>0</v>
      </c>
      <c r="J227" s="42">
        <f>'05.BT_Ex'!F228</f>
        <v>0</v>
      </c>
      <c r="K227" s="42">
        <f>'06.PV_Ex'!F228</f>
        <v>0</v>
      </c>
      <c r="L227" s="42">
        <f>'07.SR_Ex'!F228</f>
        <v>0</v>
      </c>
      <c r="M227" s="42">
        <f>'08.KT_Ex'!F228</f>
        <v>0</v>
      </c>
      <c r="N227" s="42">
        <f>'09.TK_Ex'!F228</f>
        <v>0</v>
      </c>
      <c r="O227" s="42">
        <f>'10.SV_Ex'!F228</f>
        <v>0</v>
      </c>
      <c r="P227" s="42">
        <f>'11.PS_Ex'!F228</f>
        <v>0</v>
      </c>
      <c r="Q227" s="42">
        <f>'12.KCh_Ex'!F228</f>
        <v>0</v>
      </c>
      <c r="R227" s="42">
        <f>'13.KS_Ex'!F228</f>
        <v>0</v>
      </c>
      <c r="S227" s="42">
        <f>'14.KP_Ex'!F228</f>
        <v>0</v>
      </c>
      <c r="T227" s="42">
        <f>'15.PSH_Ex'!F228</f>
        <v>0</v>
      </c>
      <c r="U227" s="42">
        <f>'16.KK_Ex'!F228</f>
        <v>0</v>
      </c>
      <c r="V227" s="42">
        <f>'17.PVH_Ex'!F228</f>
        <v>0</v>
      </c>
      <c r="W227" s="42">
        <f>'18.KT_Ex'!F228</f>
        <v>0</v>
      </c>
      <c r="X227" s="42">
        <f>'19.RK_Ex'!F228</f>
        <v>0</v>
      </c>
      <c r="Y227" s="42">
        <f>'20.MD_Ex'!F228</f>
        <v>0</v>
      </c>
      <c r="Z227" s="42">
        <f>'21.BM_Ex'!F228</f>
        <v>0</v>
      </c>
      <c r="AA227" s="42">
        <f>'22.ST_Ex'!F228</f>
        <v>0</v>
      </c>
      <c r="AB227" s="42">
        <f>'23.KE_Ex'!F228</f>
        <v>0</v>
      </c>
      <c r="AC227" s="42">
        <f>'24.PL_Ex'!F228</f>
        <v>0</v>
      </c>
      <c r="AD227" s="42">
        <f>'25.OM_Ex'!F228</f>
        <v>0</v>
      </c>
      <c r="AE227" s="42">
        <f>'26.TB_Ex'!F228</f>
        <v>0</v>
      </c>
    </row>
    <row r="228" spans="1:31" s="43" customFormat="1" x14ac:dyDescent="0.25">
      <c r="A228" s="35"/>
      <c r="B228" s="25"/>
      <c r="C228" s="25">
        <v>21052</v>
      </c>
      <c r="D228" s="11" t="s">
        <v>441</v>
      </c>
      <c r="E228" s="51" t="s">
        <v>442</v>
      </c>
      <c r="F228" s="42">
        <f t="shared" si="4"/>
        <v>0</v>
      </c>
      <c r="G228" s="42">
        <f>'02.PP_Ex'!G229</f>
        <v>0</v>
      </c>
      <c r="H228" s="42">
        <f>'03.KD_Ex'!F229</f>
        <v>0</v>
      </c>
      <c r="I228" s="42">
        <f>'04.KC_Ex'!F229</f>
        <v>0</v>
      </c>
      <c r="J228" s="42">
        <f>'05.BT_Ex'!F229</f>
        <v>0</v>
      </c>
      <c r="K228" s="42">
        <f>'06.PV_Ex'!F229</f>
        <v>0</v>
      </c>
      <c r="L228" s="42">
        <f>'07.SR_Ex'!F229</f>
        <v>0</v>
      </c>
      <c r="M228" s="42">
        <f>'08.KT_Ex'!F229</f>
        <v>0</v>
      </c>
      <c r="N228" s="42">
        <f>'09.TK_Ex'!F229</f>
        <v>0</v>
      </c>
      <c r="O228" s="42">
        <f>'10.SV_Ex'!F229</f>
        <v>0</v>
      </c>
      <c r="P228" s="42">
        <f>'11.PS_Ex'!F229</f>
        <v>0</v>
      </c>
      <c r="Q228" s="42">
        <f>'12.KCh_Ex'!F229</f>
        <v>0</v>
      </c>
      <c r="R228" s="42">
        <f>'13.KS_Ex'!F229</f>
        <v>0</v>
      </c>
      <c r="S228" s="42">
        <f>'14.KP_Ex'!F229</f>
        <v>0</v>
      </c>
      <c r="T228" s="42">
        <f>'15.PSH_Ex'!F229</f>
        <v>0</v>
      </c>
      <c r="U228" s="42">
        <f>'16.KK_Ex'!F229</f>
        <v>0</v>
      </c>
      <c r="V228" s="42">
        <f>'17.PVH_Ex'!F229</f>
        <v>0</v>
      </c>
      <c r="W228" s="42">
        <f>'18.KT_Ex'!F229</f>
        <v>0</v>
      </c>
      <c r="X228" s="42">
        <f>'19.RK_Ex'!F229</f>
        <v>0</v>
      </c>
      <c r="Y228" s="42">
        <f>'20.MD_Ex'!F229</f>
        <v>0</v>
      </c>
      <c r="Z228" s="42">
        <f>'21.BM_Ex'!F229</f>
        <v>0</v>
      </c>
      <c r="AA228" s="42">
        <f>'22.ST_Ex'!F229</f>
        <v>0</v>
      </c>
      <c r="AB228" s="42">
        <f>'23.KE_Ex'!F229</f>
        <v>0</v>
      </c>
      <c r="AC228" s="42">
        <f>'24.PL_Ex'!F229</f>
        <v>0</v>
      </c>
      <c r="AD228" s="42">
        <f>'25.OM_Ex'!F229</f>
        <v>0</v>
      </c>
      <c r="AE228" s="42">
        <f>'26.TB_Ex'!F229</f>
        <v>0</v>
      </c>
    </row>
    <row r="229" spans="1:31" s="43" customFormat="1" x14ac:dyDescent="0.25">
      <c r="A229" s="35"/>
      <c r="B229" s="25"/>
      <c r="C229" s="25">
        <v>21053</v>
      </c>
      <c r="D229" s="11" t="s">
        <v>443</v>
      </c>
      <c r="E229" s="51" t="s">
        <v>149</v>
      </c>
      <c r="F229" s="42">
        <f t="shared" si="4"/>
        <v>450</v>
      </c>
      <c r="G229" s="42">
        <f>'02.PP_Ex'!G230</f>
        <v>0</v>
      </c>
      <c r="H229" s="42">
        <f>'03.KD_Ex'!F230</f>
        <v>0</v>
      </c>
      <c r="I229" s="42">
        <f>'04.KC_Ex'!F230</f>
        <v>0</v>
      </c>
      <c r="J229" s="42">
        <f>'05.BT_Ex'!F230</f>
        <v>0</v>
      </c>
      <c r="K229" s="42">
        <f>'06.PV_Ex'!F230</f>
        <v>0</v>
      </c>
      <c r="L229" s="42">
        <f>'07.SR_Ex'!F230</f>
        <v>450</v>
      </c>
      <c r="M229" s="42">
        <f>'08.KT_Ex'!F230</f>
        <v>0</v>
      </c>
      <c r="N229" s="42">
        <f>'09.TK_Ex'!F230</f>
        <v>0</v>
      </c>
      <c r="O229" s="42">
        <f>'10.SV_Ex'!F230</f>
        <v>0</v>
      </c>
      <c r="P229" s="42">
        <f>'11.PS_Ex'!F230</f>
        <v>0</v>
      </c>
      <c r="Q229" s="42">
        <f>'12.KCh_Ex'!F230</f>
        <v>0</v>
      </c>
      <c r="R229" s="42">
        <f>'13.KS_Ex'!F230</f>
        <v>0</v>
      </c>
      <c r="S229" s="42">
        <f>'14.KP_Ex'!F230</f>
        <v>0</v>
      </c>
      <c r="T229" s="42">
        <f>'15.PSH_Ex'!F230</f>
        <v>0</v>
      </c>
      <c r="U229" s="42">
        <f>'16.KK_Ex'!F230</f>
        <v>0</v>
      </c>
      <c r="V229" s="42">
        <f>'17.PVH_Ex'!F230</f>
        <v>0</v>
      </c>
      <c r="W229" s="42">
        <f>'18.KT_Ex'!F230</f>
        <v>0</v>
      </c>
      <c r="X229" s="42">
        <f>'19.RK_Ex'!F230</f>
        <v>0</v>
      </c>
      <c r="Y229" s="42">
        <f>'20.MD_Ex'!F230</f>
        <v>0</v>
      </c>
      <c r="Z229" s="42">
        <f>'21.BM_Ex'!F230</f>
        <v>0</v>
      </c>
      <c r="AA229" s="42">
        <f>'22.ST_Ex'!F230</f>
        <v>0</v>
      </c>
      <c r="AB229" s="42">
        <f>'23.KE_Ex'!F230</f>
        <v>0</v>
      </c>
      <c r="AC229" s="42">
        <f>'24.PL_Ex'!F230</f>
        <v>0</v>
      </c>
      <c r="AD229" s="42">
        <f>'25.OM_Ex'!F230</f>
        <v>0</v>
      </c>
      <c r="AE229" s="42">
        <f>'26.TB_Ex'!F230</f>
        <v>0</v>
      </c>
    </row>
    <row r="230" spans="1:31" s="43" customFormat="1" x14ac:dyDescent="0.25">
      <c r="A230" s="35"/>
      <c r="B230" s="25"/>
      <c r="C230" s="25">
        <v>21058</v>
      </c>
      <c r="D230" s="11" t="s">
        <v>43</v>
      </c>
      <c r="E230" s="51" t="s">
        <v>151</v>
      </c>
      <c r="F230" s="42">
        <f t="shared" si="4"/>
        <v>0</v>
      </c>
      <c r="G230" s="42">
        <f>'02.PP_Ex'!G231</f>
        <v>0</v>
      </c>
      <c r="H230" s="42">
        <f>'03.KD_Ex'!F231</f>
        <v>0</v>
      </c>
      <c r="I230" s="42">
        <f>'04.KC_Ex'!F231</f>
        <v>0</v>
      </c>
      <c r="J230" s="42">
        <f>'05.BT_Ex'!F231</f>
        <v>0</v>
      </c>
      <c r="K230" s="42">
        <f>'06.PV_Ex'!F231</f>
        <v>0</v>
      </c>
      <c r="L230" s="42">
        <f>'07.SR_Ex'!F231</f>
        <v>0</v>
      </c>
      <c r="M230" s="42">
        <f>'08.KT_Ex'!F231</f>
        <v>0</v>
      </c>
      <c r="N230" s="42">
        <f>'09.TK_Ex'!F231</f>
        <v>0</v>
      </c>
      <c r="O230" s="42">
        <f>'10.SV_Ex'!F231</f>
        <v>0</v>
      </c>
      <c r="P230" s="42">
        <f>'11.PS_Ex'!F231</f>
        <v>0</v>
      </c>
      <c r="Q230" s="42">
        <f>'12.KCh_Ex'!F231</f>
        <v>0</v>
      </c>
      <c r="R230" s="42">
        <f>'13.KS_Ex'!F231</f>
        <v>0</v>
      </c>
      <c r="S230" s="42">
        <f>'14.KP_Ex'!F231</f>
        <v>0</v>
      </c>
      <c r="T230" s="42">
        <f>'15.PSH_Ex'!F231</f>
        <v>0</v>
      </c>
      <c r="U230" s="42">
        <f>'16.KK_Ex'!F231</f>
        <v>0</v>
      </c>
      <c r="V230" s="42">
        <f>'17.PVH_Ex'!F231</f>
        <v>0</v>
      </c>
      <c r="W230" s="42">
        <f>'18.KT_Ex'!F231</f>
        <v>0</v>
      </c>
      <c r="X230" s="42">
        <f>'19.RK_Ex'!F231</f>
        <v>0</v>
      </c>
      <c r="Y230" s="42">
        <f>'20.MD_Ex'!F231</f>
        <v>0</v>
      </c>
      <c r="Z230" s="42">
        <f>'21.BM_Ex'!F231</f>
        <v>0</v>
      </c>
      <c r="AA230" s="42">
        <f>'22.ST_Ex'!F231</f>
        <v>0</v>
      </c>
      <c r="AB230" s="42">
        <f>'23.KE_Ex'!F231</f>
        <v>0</v>
      </c>
      <c r="AC230" s="42">
        <f>'24.PL_Ex'!F231</f>
        <v>0</v>
      </c>
      <c r="AD230" s="42">
        <f>'25.OM_Ex'!F231</f>
        <v>0</v>
      </c>
      <c r="AE230" s="42">
        <f>'26.TB_Ex'!F231</f>
        <v>0</v>
      </c>
    </row>
    <row r="231" spans="1:31" s="43" customFormat="1" x14ac:dyDescent="0.25">
      <c r="A231" s="35"/>
      <c r="B231" s="25">
        <v>2108</v>
      </c>
      <c r="C231" s="25"/>
      <c r="D231" s="13" t="s">
        <v>444</v>
      </c>
      <c r="E231" s="51" t="s">
        <v>445</v>
      </c>
      <c r="F231" s="42">
        <f t="shared" si="4"/>
        <v>1498</v>
      </c>
      <c r="G231" s="42">
        <f>'02.PP_Ex'!G232</f>
        <v>0</v>
      </c>
      <c r="H231" s="42">
        <f>'03.KD_Ex'!F232</f>
        <v>0</v>
      </c>
      <c r="I231" s="42">
        <f>'04.KC_Ex'!F232</f>
        <v>0</v>
      </c>
      <c r="J231" s="42">
        <f>'05.BT_Ex'!F232</f>
        <v>600</v>
      </c>
      <c r="K231" s="42">
        <f>'06.PV_Ex'!F232</f>
        <v>0</v>
      </c>
      <c r="L231" s="42">
        <f>'07.SR_Ex'!F232</f>
        <v>0</v>
      </c>
      <c r="M231" s="42">
        <f>'08.KT_Ex'!F232</f>
        <v>0</v>
      </c>
      <c r="N231" s="42">
        <f>'09.TK_Ex'!F232</f>
        <v>0</v>
      </c>
      <c r="O231" s="42">
        <f>'10.SV_Ex'!F232</f>
        <v>0</v>
      </c>
      <c r="P231" s="42">
        <f>'11.PS_Ex'!F232</f>
        <v>0</v>
      </c>
      <c r="Q231" s="42">
        <f>'12.KCh_Ex'!F232</f>
        <v>0</v>
      </c>
      <c r="R231" s="42">
        <f>'13.KS_Ex'!F232</f>
        <v>130</v>
      </c>
      <c r="S231" s="42">
        <f>'14.KP_Ex'!F232</f>
        <v>0</v>
      </c>
      <c r="T231" s="42">
        <f>'15.PSH_Ex'!F232</f>
        <v>0</v>
      </c>
      <c r="U231" s="42">
        <f>'16.KK_Ex'!F232</f>
        <v>0</v>
      </c>
      <c r="V231" s="42">
        <f>'17.PVH_Ex'!F232</f>
        <v>0</v>
      </c>
      <c r="W231" s="42">
        <f>'18.KT_Ex'!F232</f>
        <v>0</v>
      </c>
      <c r="X231" s="42">
        <f>'19.RK_Ex'!F232</f>
        <v>168</v>
      </c>
      <c r="Y231" s="42">
        <f>'20.MD_Ex'!F232</f>
        <v>0</v>
      </c>
      <c r="Z231" s="42">
        <f>'21.BM_Ex'!F232</f>
        <v>0</v>
      </c>
      <c r="AA231" s="42">
        <f>'22.ST_Ex'!F232</f>
        <v>0</v>
      </c>
      <c r="AB231" s="42">
        <f>'23.KE_Ex'!F232</f>
        <v>200</v>
      </c>
      <c r="AC231" s="42">
        <f>'24.PL_Ex'!F232</f>
        <v>0</v>
      </c>
      <c r="AD231" s="42">
        <f>'25.OM_Ex'!F232</f>
        <v>0</v>
      </c>
      <c r="AE231" s="42">
        <f>'26.TB_Ex'!F232</f>
        <v>400</v>
      </c>
    </row>
    <row r="232" spans="1:31" s="43" customFormat="1" x14ac:dyDescent="0.25">
      <c r="A232" s="35"/>
      <c r="B232" s="25"/>
      <c r="C232" s="25">
        <v>21081</v>
      </c>
      <c r="D232" s="13" t="s">
        <v>446</v>
      </c>
      <c r="E232" s="51" t="s">
        <v>447</v>
      </c>
      <c r="F232" s="42">
        <f t="shared" si="4"/>
        <v>1498</v>
      </c>
      <c r="G232" s="42">
        <f>'02.PP_Ex'!G233</f>
        <v>0</v>
      </c>
      <c r="H232" s="42">
        <f>'03.KD_Ex'!F233</f>
        <v>0</v>
      </c>
      <c r="I232" s="42">
        <f>'04.KC_Ex'!F233</f>
        <v>0</v>
      </c>
      <c r="J232" s="42">
        <f>'05.BT_Ex'!F233</f>
        <v>600</v>
      </c>
      <c r="K232" s="42">
        <f>'06.PV_Ex'!F233</f>
        <v>0</v>
      </c>
      <c r="L232" s="42">
        <f>'07.SR_Ex'!F233</f>
        <v>0</v>
      </c>
      <c r="M232" s="42">
        <f>'08.KT_Ex'!F233</f>
        <v>0</v>
      </c>
      <c r="N232" s="42">
        <f>'09.TK_Ex'!F233</f>
        <v>0</v>
      </c>
      <c r="O232" s="42">
        <f>'10.SV_Ex'!F233</f>
        <v>0</v>
      </c>
      <c r="P232" s="42">
        <f>'11.PS_Ex'!F233</f>
        <v>0</v>
      </c>
      <c r="Q232" s="42">
        <f>'12.KCh_Ex'!F233</f>
        <v>0</v>
      </c>
      <c r="R232" s="42">
        <f>'13.KS_Ex'!F233</f>
        <v>130</v>
      </c>
      <c r="S232" s="42">
        <f>'14.KP_Ex'!F233</f>
        <v>0</v>
      </c>
      <c r="T232" s="42">
        <f>'15.PSH_Ex'!F233</f>
        <v>0</v>
      </c>
      <c r="U232" s="42">
        <f>'16.KK_Ex'!F233</f>
        <v>0</v>
      </c>
      <c r="V232" s="42">
        <f>'17.PVH_Ex'!F233</f>
        <v>0</v>
      </c>
      <c r="W232" s="42">
        <f>'18.KT_Ex'!F233</f>
        <v>0</v>
      </c>
      <c r="X232" s="42">
        <f>'19.RK_Ex'!F233</f>
        <v>168</v>
      </c>
      <c r="Y232" s="42">
        <f>'20.MD_Ex'!F233</f>
        <v>0</v>
      </c>
      <c r="Z232" s="42">
        <f>'21.BM_Ex'!F233</f>
        <v>0</v>
      </c>
      <c r="AA232" s="42">
        <f>'22.ST_Ex'!F233</f>
        <v>0</v>
      </c>
      <c r="AB232" s="42">
        <f>'23.KE_Ex'!F233</f>
        <v>200</v>
      </c>
      <c r="AC232" s="42">
        <f>'24.PL_Ex'!F233</f>
        <v>0</v>
      </c>
      <c r="AD232" s="42">
        <f>'25.OM_Ex'!F233</f>
        <v>0</v>
      </c>
      <c r="AE232" s="42">
        <f>'26.TB_Ex'!F233</f>
        <v>400</v>
      </c>
    </row>
    <row r="233" spans="1:31" s="43" customFormat="1" x14ac:dyDescent="0.25">
      <c r="A233" s="35"/>
      <c r="B233" s="25"/>
      <c r="C233" s="25">
        <v>21082</v>
      </c>
      <c r="D233" s="13" t="s">
        <v>448</v>
      </c>
      <c r="E233" s="51" t="s">
        <v>449</v>
      </c>
      <c r="F233" s="42">
        <f t="shared" si="4"/>
        <v>0</v>
      </c>
      <c r="G233" s="42">
        <f>'02.PP_Ex'!G234</f>
        <v>0</v>
      </c>
      <c r="H233" s="42">
        <f>'03.KD_Ex'!F234</f>
        <v>0</v>
      </c>
      <c r="I233" s="42">
        <f>'04.KC_Ex'!F234</f>
        <v>0</v>
      </c>
      <c r="J233" s="42">
        <f>'05.BT_Ex'!F234</f>
        <v>0</v>
      </c>
      <c r="K233" s="42">
        <f>'06.PV_Ex'!F234</f>
        <v>0</v>
      </c>
      <c r="L233" s="42">
        <f>'07.SR_Ex'!F234</f>
        <v>0</v>
      </c>
      <c r="M233" s="42">
        <f>'08.KT_Ex'!F234</f>
        <v>0</v>
      </c>
      <c r="N233" s="42">
        <f>'09.TK_Ex'!F234</f>
        <v>0</v>
      </c>
      <c r="O233" s="42">
        <f>'10.SV_Ex'!F234</f>
        <v>0</v>
      </c>
      <c r="P233" s="42">
        <f>'11.PS_Ex'!F234</f>
        <v>0</v>
      </c>
      <c r="Q233" s="42">
        <f>'12.KCh_Ex'!F234</f>
        <v>0</v>
      </c>
      <c r="R233" s="42">
        <f>'13.KS_Ex'!F234</f>
        <v>0</v>
      </c>
      <c r="S233" s="42">
        <f>'14.KP_Ex'!F234</f>
        <v>0</v>
      </c>
      <c r="T233" s="42">
        <f>'15.PSH_Ex'!F234</f>
        <v>0</v>
      </c>
      <c r="U233" s="42">
        <f>'16.KK_Ex'!F234</f>
        <v>0</v>
      </c>
      <c r="V233" s="42">
        <f>'17.PVH_Ex'!F234</f>
        <v>0</v>
      </c>
      <c r="W233" s="42">
        <f>'18.KT_Ex'!F234</f>
        <v>0</v>
      </c>
      <c r="X233" s="42">
        <f>'19.RK_Ex'!F234</f>
        <v>0</v>
      </c>
      <c r="Y233" s="42">
        <f>'20.MD_Ex'!F234</f>
        <v>0</v>
      </c>
      <c r="Z233" s="42">
        <f>'21.BM_Ex'!F234</f>
        <v>0</v>
      </c>
      <c r="AA233" s="42">
        <f>'22.ST_Ex'!F234</f>
        <v>0</v>
      </c>
      <c r="AB233" s="42">
        <f>'23.KE_Ex'!F234</f>
        <v>0</v>
      </c>
      <c r="AC233" s="42">
        <f>'24.PL_Ex'!F234</f>
        <v>0</v>
      </c>
      <c r="AD233" s="42">
        <f>'25.OM_Ex'!F234</f>
        <v>0</v>
      </c>
      <c r="AE233" s="42">
        <f>'26.TB_Ex'!F234</f>
        <v>0</v>
      </c>
    </row>
    <row r="234" spans="1:31" s="43" customFormat="1" x14ac:dyDescent="0.25">
      <c r="A234" s="35"/>
      <c r="B234" s="25"/>
      <c r="C234" s="25">
        <v>21083</v>
      </c>
      <c r="D234" s="13" t="s">
        <v>450</v>
      </c>
      <c r="E234" s="51" t="s">
        <v>451</v>
      </c>
      <c r="F234" s="42">
        <f t="shared" si="4"/>
        <v>0</v>
      </c>
      <c r="G234" s="42">
        <f>'02.PP_Ex'!G235</f>
        <v>0</v>
      </c>
      <c r="H234" s="42">
        <f>'03.KD_Ex'!F235</f>
        <v>0</v>
      </c>
      <c r="I234" s="42">
        <f>'04.KC_Ex'!F235</f>
        <v>0</v>
      </c>
      <c r="J234" s="42">
        <f>'05.BT_Ex'!F235</f>
        <v>0</v>
      </c>
      <c r="K234" s="42">
        <f>'06.PV_Ex'!F235</f>
        <v>0</v>
      </c>
      <c r="L234" s="42">
        <f>'07.SR_Ex'!F235</f>
        <v>0</v>
      </c>
      <c r="M234" s="42">
        <f>'08.KT_Ex'!F235</f>
        <v>0</v>
      </c>
      <c r="N234" s="42">
        <f>'09.TK_Ex'!F235</f>
        <v>0</v>
      </c>
      <c r="O234" s="42">
        <f>'10.SV_Ex'!F235</f>
        <v>0</v>
      </c>
      <c r="P234" s="42">
        <f>'11.PS_Ex'!F235</f>
        <v>0</v>
      </c>
      <c r="Q234" s="42">
        <f>'12.KCh_Ex'!F235</f>
        <v>0</v>
      </c>
      <c r="R234" s="42">
        <f>'13.KS_Ex'!F235</f>
        <v>0</v>
      </c>
      <c r="S234" s="42">
        <f>'14.KP_Ex'!F235</f>
        <v>0</v>
      </c>
      <c r="T234" s="42">
        <f>'15.PSH_Ex'!F235</f>
        <v>0</v>
      </c>
      <c r="U234" s="42">
        <f>'16.KK_Ex'!F235</f>
        <v>0</v>
      </c>
      <c r="V234" s="42">
        <f>'17.PVH_Ex'!F235</f>
        <v>0</v>
      </c>
      <c r="W234" s="42">
        <f>'18.KT_Ex'!F235</f>
        <v>0</v>
      </c>
      <c r="X234" s="42">
        <f>'19.RK_Ex'!F235</f>
        <v>0</v>
      </c>
      <c r="Y234" s="42">
        <f>'20.MD_Ex'!F235</f>
        <v>0</v>
      </c>
      <c r="Z234" s="42">
        <f>'21.BM_Ex'!F235</f>
        <v>0</v>
      </c>
      <c r="AA234" s="42">
        <f>'22.ST_Ex'!F235</f>
        <v>0</v>
      </c>
      <c r="AB234" s="42">
        <f>'23.KE_Ex'!F235</f>
        <v>0</v>
      </c>
      <c r="AC234" s="42">
        <f>'24.PL_Ex'!F235</f>
        <v>0</v>
      </c>
      <c r="AD234" s="42">
        <f>'25.OM_Ex'!F235</f>
        <v>0</v>
      </c>
      <c r="AE234" s="42">
        <f>'26.TB_Ex'!F235</f>
        <v>0</v>
      </c>
    </row>
    <row r="235" spans="1:31" s="43" customFormat="1" x14ac:dyDescent="0.25">
      <c r="A235" s="35"/>
      <c r="B235" s="25"/>
      <c r="C235" s="25">
        <v>21084</v>
      </c>
      <c r="D235" s="13" t="s">
        <v>38</v>
      </c>
      <c r="E235" s="51" t="s">
        <v>452</v>
      </c>
      <c r="F235" s="42">
        <f t="shared" si="4"/>
        <v>0</v>
      </c>
      <c r="G235" s="42">
        <f>'02.PP_Ex'!G236</f>
        <v>0</v>
      </c>
      <c r="H235" s="42">
        <f>'03.KD_Ex'!F236</f>
        <v>0</v>
      </c>
      <c r="I235" s="42">
        <f>'04.KC_Ex'!F236</f>
        <v>0</v>
      </c>
      <c r="J235" s="42">
        <f>'05.BT_Ex'!F236</f>
        <v>0</v>
      </c>
      <c r="K235" s="42">
        <f>'06.PV_Ex'!F236</f>
        <v>0</v>
      </c>
      <c r="L235" s="42">
        <f>'07.SR_Ex'!F236</f>
        <v>0</v>
      </c>
      <c r="M235" s="42">
        <f>'08.KT_Ex'!F236</f>
        <v>0</v>
      </c>
      <c r="N235" s="42">
        <f>'09.TK_Ex'!F236</f>
        <v>0</v>
      </c>
      <c r="O235" s="42">
        <f>'10.SV_Ex'!F236</f>
        <v>0</v>
      </c>
      <c r="P235" s="42">
        <f>'11.PS_Ex'!F236</f>
        <v>0</v>
      </c>
      <c r="Q235" s="42">
        <f>'12.KCh_Ex'!F236</f>
        <v>0</v>
      </c>
      <c r="R235" s="42">
        <f>'13.KS_Ex'!F236</f>
        <v>0</v>
      </c>
      <c r="S235" s="42">
        <f>'14.KP_Ex'!F236</f>
        <v>0</v>
      </c>
      <c r="T235" s="42">
        <f>'15.PSH_Ex'!F236</f>
        <v>0</v>
      </c>
      <c r="U235" s="42">
        <f>'16.KK_Ex'!F236</f>
        <v>0</v>
      </c>
      <c r="V235" s="42">
        <f>'17.PVH_Ex'!F236</f>
        <v>0</v>
      </c>
      <c r="W235" s="42">
        <f>'18.KT_Ex'!F236</f>
        <v>0</v>
      </c>
      <c r="X235" s="42">
        <f>'19.RK_Ex'!F236</f>
        <v>0</v>
      </c>
      <c r="Y235" s="42">
        <f>'20.MD_Ex'!F236</f>
        <v>0</v>
      </c>
      <c r="Z235" s="42">
        <f>'21.BM_Ex'!F236</f>
        <v>0</v>
      </c>
      <c r="AA235" s="42">
        <f>'22.ST_Ex'!F236</f>
        <v>0</v>
      </c>
      <c r="AB235" s="42">
        <f>'23.KE_Ex'!F236</f>
        <v>0</v>
      </c>
      <c r="AC235" s="42">
        <f>'24.PL_Ex'!F236</f>
        <v>0</v>
      </c>
      <c r="AD235" s="42">
        <f>'25.OM_Ex'!F236</f>
        <v>0</v>
      </c>
      <c r="AE235" s="42">
        <f>'26.TB_Ex'!F236</f>
        <v>0</v>
      </c>
    </row>
    <row r="236" spans="1:31" s="43" customFormat="1" x14ac:dyDescent="0.25">
      <c r="A236" s="35"/>
      <c r="B236" s="25"/>
      <c r="C236" s="25">
        <v>21088</v>
      </c>
      <c r="D236" s="13" t="s">
        <v>453</v>
      </c>
      <c r="E236" s="49" t="s">
        <v>445</v>
      </c>
      <c r="F236" s="42">
        <f t="shared" si="4"/>
        <v>0</v>
      </c>
      <c r="G236" s="42">
        <f>'02.PP_Ex'!G237</f>
        <v>0</v>
      </c>
      <c r="H236" s="42">
        <f>'03.KD_Ex'!F237</f>
        <v>0</v>
      </c>
      <c r="I236" s="42">
        <f>'04.KC_Ex'!F237</f>
        <v>0</v>
      </c>
      <c r="J236" s="42">
        <f>'05.BT_Ex'!F237</f>
        <v>0</v>
      </c>
      <c r="K236" s="42">
        <f>'06.PV_Ex'!F237</f>
        <v>0</v>
      </c>
      <c r="L236" s="42">
        <f>'07.SR_Ex'!F237</f>
        <v>0</v>
      </c>
      <c r="M236" s="42">
        <f>'08.KT_Ex'!F237</f>
        <v>0</v>
      </c>
      <c r="N236" s="42">
        <f>'09.TK_Ex'!F237</f>
        <v>0</v>
      </c>
      <c r="O236" s="42">
        <f>'10.SV_Ex'!F237</f>
        <v>0</v>
      </c>
      <c r="P236" s="42">
        <f>'11.PS_Ex'!F237</f>
        <v>0</v>
      </c>
      <c r="Q236" s="42">
        <f>'12.KCh_Ex'!F237</f>
        <v>0</v>
      </c>
      <c r="R236" s="42">
        <f>'13.KS_Ex'!F237</f>
        <v>0</v>
      </c>
      <c r="S236" s="42">
        <f>'14.KP_Ex'!F237</f>
        <v>0</v>
      </c>
      <c r="T236" s="42">
        <f>'15.PSH_Ex'!F237</f>
        <v>0</v>
      </c>
      <c r="U236" s="42">
        <f>'16.KK_Ex'!F237</f>
        <v>0</v>
      </c>
      <c r="V236" s="42">
        <f>'17.PVH_Ex'!F237</f>
        <v>0</v>
      </c>
      <c r="W236" s="42">
        <f>'18.KT_Ex'!F237</f>
        <v>0</v>
      </c>
      <c r="X236" s="42">
        <f>'19.RK_Ex'!F237</f>
        <v>0</v>
      </c>
      <c r="Y236" s="42">
        <f>'20.MD_Ex'!F237</f>
        <v>0</v>
      </c>
      <c r="Z236" s="42">
        <f>'21.BM_Ex'!F237</f>
        <v>0</v>
      </c>
      <c r="AA236" s="42">
        <f>'22.ST_Ex'!F237</f>
        <v>0</v>
      </c>
      <c r="AB236" s="42">
        <f>'23.KE_Ex'!F237</f>
        <v>0</v>
      </c>
      <c r="AC236" s="42">
        <f>'24.PL_Ex'!F237</f>
        <v>0</v>
      </c>
      <c r="AD236" s="42">
        <f>'25.OM_Ex'!F237</f>
        <v>0</v>
      </c>
      <c r="AE236" s="42">
        <f>'26.TB_Ex'!F237</f>
        <v>0</v>
      </c>
    </row>
    <row r="237" spans="1:31" s="41" customFormat="1" x14ac:dyDescent="0.25">
      <c r="A237" s="30">
        <v>23</v>
      </c>
      <c r="B237" s="60"/>
      <c r="C237" s="30"/>
      <c r="D237" s="61" t="s">
        <v>454</v>
      </c>
      <c r="E237" s="53" t="s">
        <v>455</v>
      </c>
      <c r="F237" s="42">
        <f t="shared" si="4"/>
        <v>0</v>
      </c>
      <c r="G237" s="42">
        <f>'02.PP_Ex'!G238</f>
        <v>0</v>
      </c>
      <c r="H237" s="42">
        <f>'03.KD_Ex'!F238</f>
        <v>0</v>
      </c>
      <c r="I237" s="42">
        <f>'04.KC_Ex'!F238</f>
        <v>0</v>
      </c>
      <c r="J237" s="42">
        <f>'05.BT_Ex'!F238</f>
        <v>0</v>
      </c>
      <c r="K237" s="42">
        <f>'06.PV_Ex'!F238</f>
        <v>0</v>
      </c>
      <c r="L237" s="42">
        <f>'07.SR_Ex'!F238</f>
        <v>0</v>
      </c>
      <c r="M237" s="42">
        <f>'08.KT_Ex'!F238</f>
        <v>0</v>
      </c>
      <c r="N237" s="42">
        <f>'09.TK_Ex'!F238</f>
        <v>0</v>
      </c>
      <c r="O237" s="42">
        <f>'10.SV_Ex'!F238</f>
        <v>0</v>
      </c>
      <c r="P237" s="42">
        <f>'11.PS_Ex'!F238</f>
        <v>0</v>
      </c>
      <c r="Q237" s="42">
        <f>'12.KCh_Ex'!F238</f>
        <v>0</v>
      </c>
      <c r="R237" s="42">
        <f>'13.KS_Ex'!F238</f>
        <v>0</v>
      </c>
      <c r="S237" s="42">
        <f>'14.KP_Ex'!F238</f>
        <v>0</v>
      </c>
      <c r="T237" s="42">
        <f>'15.PSH_Ex'!F238</f>
        <v>0</v>
      </c>
      <c r="U237" s="42">
        <f>'16.KK_Ex'!F238</f>
        <v>0</v>
      </c>
      <c r="V237" s="42">
        <f>'17.PVH_Ex'!F238</f>
        <v>0</v>
      </c>
      <c r="W237" s="42">
        <f>'18.KT_Ex'!F238</f>
        <v>0</v>
      </c>
      <c r="X237" s="42">
        <f>'19.RK_Ex'!F238</f>
        <v>0</v>
      </c>
      <c r="Y237" s="42">
        <f>'20.MD_Ex'!F238</f>
        <v>0</v>
      </c>
      <c r="Z237" s="42">
        <f>'21.BM_Ex'!F238</f>
        <v>0</v>
      </c>
      <c r="AA237" s="42">
        <f>'22.ST_Ex'!F238</f>
        <v>0</v>
      </c>
      <c r="AB237" s="42">
        <f>'23.KE_Ex'!F238</f>
        <v>0</v>
      </c>
      <c r="AC237" s="42">
        <f>'24.PL_Ex'!F238</f>
        <v>0</v>
      </c>
      <c r="AD237" s="42">
        <f>'25.OM_Ex'!F238</f>
        <v>0</v>
      </c>
      <c r="AE237" s="42">
        <f>'26.TB_Ex'!F238</f>
        <v>0</v>
      </c>
    </row>
    <row r="238" spans="1:31" s="43" customFormat="1" x14ac:dyDescent="0.25">
      <c r="A238" s="20"/>
      <c r="B238" s="25">
        <v>2300</v>
      </c>
      <c r="C238" s="20"/>
      <c r="D238" s="14" t="s">
        <v>456</v>
      </c>
      <c r="E238" s="51" t="s">
        <v>457</v>
      </c>
      <c r="F238" s="42">
        <f t="shared" si="4"/>
        <v>0</v>
      </c>
      <c r="G238" s="42">
        <f>'02.PP_Ex'!G239</f>
        <v>0</v>
      </c>
      <c r="H238" s="42">
        <f>'03.KD_Ex'!F239</f>
        <v>0</v>
      </c>
      <c r="I238" s="42">
        <f>'04.KC_Ex'!F239</f>
        <v>0</v>
      </c>
      <c r="J238" s="42">
        <f>'05.BT_Ex'!F239</f>
        <v>0</v>
      </c>
      <c r="K238" s="42">
        <f>'06.PV_Ex'!F239</f>
        <v>0</v>
      </c>
      <c r="L238" s="42">
        <f>'07.SR_Ex'!F239</f>
        <v>0</v>
      </c>
      <c r="M238" s="42">
        <f>'08.KT_Ex'!F239</f>
        <v>0</v>
      </c>
      <c r="N238" s="42">
        <f>'09.TK_Ex'!F239</f>
        <v>0</v>
      </c>
      <c r="O238" s="42">
        <f>'10.SV_Ex'!F239</f>
        <v>0</v>
      </c>
      <c r="P238" s="42">
        <f>'11.PS_Ex'!F239</f>
        <v>0</v>
      </c>
      <c r="Q238" s="42">
        <f>'12.KCh_Ex'!F239</f>
        <v>0</v>
      </c>
      <c r="R238" s="42">
        <f>'13.KS_Ex'!F239</f>
        <v>0</v>
      </c>
      <c r="S238" s="42">
        <f>'14.KP_Ex'!F239</f>
        <v>0</v>
      </c>
      <c r="T238" s="42">
        <f>'15.PSH_Ex'!F239</f>
        <v>0</v>
      </c>
      <c r="U238" s="42">
        <f>'16.KK_Ex'!F239</f>
        <v>0</v>
      </c>
      <c r="V238" s="42">
        <f>'17.PVH_Ex'!F239</f>
        <v>0</v>
      </c>
      <c r="W238" s="42">
        <f>'18.KT_Ex'!F239</f>
        <v>0</v>
      </c>
      <c r="X238" s="42">
        <f>'19.RK_Ex'!F239</f>
        <v>0</v>
      </c>
      <c r="Y238" s="42">
        <f>'20.MD_Ex'!F239</f>
        <v>0</v>
      </c>
      <c r="Z238" s="42">
        <f>'21.BM_Ex'!F239</f>
        <v>0</v>
      </c>
      <c r="AA238" s="42">
        <f>'22.ST_Ex'!F239</f>
        <v>0</v>
      </c>
      <c r="AB238" s="42">
        <f>'23.KE_Ex'!F239</f>
        <v>0</v>
      </c>
      <c r="AC238" s="42">
        <f>'24.PL_Ex'!F239</f>
        <v>0</v>
      </c>
      <c r="AD238" s="42">
        <f>'25.OM_Ex'!F239</f>
        <v>0</v>
      </c>
      <c r="AE238" s="42">
        <f>'26.TB_Ex'!F239</f>
        <v>0</v>
      </c>
    </row>
    <row r="239" spans="1:31" s="43" customFormat="1" x14ac:dyDescent="0.25">
      <c r="A239" s="15"/>
      <c r="B239" s="20"/>
      <c r="C239" s="20">
        <v>23003</v>
      </c>
      <c r="D239" s="13" t="s">
        <v>458</v>
      </c>
      <c r="E239" s="51" t="s">
        <v>459</v>
      </c>
      <c r="F239" s="42">
        <f t="shared" si="4"/>
        <v>0</v>
      </c>
      <c r="G239" s="42">
        <f>'02.PP_Ex'!G240</f>
        <v>0</v>
      </c>
      <c r="H239" s="42">
        <f>'03.KD_Ex'!F240</f>
        <v>0</v>
      </c>
      <c r="I239" s="42">
        <f>'04.KC_Ex'!F240</f>
        <v>0</v>
      </c>
      <c r="J239" s="42">
        <f>'05.BT_Ex'!F240</f>
        <v>0</v>
      </c>
      <c r="K239" s="42">
        <f>'06.PV_Ex'!F240</f>
        <v>0</v>
      </c>
      <c r="L239" s="42">
        <f>'07.SR_Ex'!F240</f>
        <v>0</v>
      </c>
      <c r="M239" s="42">
        <f>'08.KT_Ex'!F240</f>
        <v>0</v>
      </c>
      <c r="N239" s="42">
        <f>'09.TK_Ex'!F240</f>
        <v>0</v>
      </c>
      <c r="O239" s="42">
        <f>'10.SV_Ex'!F240</f>
        <v>0</v>
      </c>
      <c r="P239" s="42">
        <f>'11.PS_Ex'!F240</f>
        <v>0</v>
      </c>
      <c r="Q239" s="42">
        <f>'12.KCh_Ex'!F240</f>
        <v>0</v>
      </c>
      <c r="R239" s="42">
        <f>'13.KS_Ex'!F240</f>
        <v>0</v>
      </c>
      <c r="S239" s="42">
        <f>'14.KP_Ex'!F240</f>
        <v>0</v>
      </c>
      <c r="T239" s="42">
        <f>'15.PSH_Ex'!F240</f>
        <v>0</v>
      </c>
      <c r="U239" s="42">
        <f>'16.KK_Ex'!F240</f>
        <v>0</v>
      </c>
      <c r="V239" s="42">
        <f>'17.PVH_Ex'!F240</f>
        <v>0</v>
      </c>
      <c r="W239" s="42">
        <f>'18.KT_Ex'!F240</f>
        <v>0</v>
      </c>
      <c r="X239" s="42">
        <f>'19.RK_Ex'!F240</f>
        <v>0</v>
      </c>
      <c r="Y239" s="42">
        <f>'20.MD_Ex'!F240</f>
        <v>0</v>
      </c>
      <c r="Z239" s="42">
        <f>'21.BM_Ex'!F240</f>
        <v>0</v>
      </c>
      <c r="AA239" s="42">
        <f>'22.ST_Ex'!F240</f>
        <v>0</v>
      </c>
      <c r="AB239" s="42">
        <f>'23.KE_Ex'!F240</f>
        <v>0</v>
      </c>
      <c r="AC239" s="42">
        <f>'24.PL_Ex'!F240</f>
        <v>0</v>
      </c>
      <c r="AD239" s="42">
        <f>'25.OM_Ex'!F240</f>
        <v>0</v>
      </c>
      <c r="AE239" s="42">
        <f>'26.TB_Ex'!F240</f>
        <v>0</v>
      </c>
    </row>
    <row r="240" spans="1:31" s="43" customFormat="1" x14ac:dyDescent="0.25">
      <c r="A240" s="15"/>
      <c r="B240" s="20"/>
      <c r="C240" s="20">
        <v>23005</v>
      </c>
      <c r="D240" s="13" t="s">
        <v>460</v>
      </c>
      <c r="E240" s="51" t="s">
        <v>461</v>
      </c>
      <c r="F240" s="42">
        <f t="shared" si="4"/>
        <v>0</v>
      </c>
      <c r="G240" s="42">
        <f>'02.PP_Ex'!G241</f>
        <v>0</v>
      </c>
      <c r="H240" s="42">
        <f>'03.KD_Ex'!F241</f>
        <v>0</v>
      </c>
      <c r="I240" s="42">
        <f>'04.KC_Ex'!F241</f>
        <v>0</v>
      </c>
      <c r="J240" s="42">
        <f>'05.BT_Ex'!F241</f>
        <v>0</v>
      </c>
      <c r="K240" s="42">
        <f>'06.PV_Ex'!F241</f>
        <v>0</v>
      </c>
      <c r="L240" s="42">
        <f>'07.SR_Ex'!F241</f>
        <v>0</v>
      </c>
      <c r="M240" s="42">
        <f>'08.KT_Ex'!F241</f>
        <v>0</v>
      </c>
      <c r="N240" s="42">
        <f>'09.TK_Ex'!F241</f>
        <v>0</v>
      </c>
      <c r="O240" s="42">
        <f>'10.SV_Ex'!F241</f>
        <v>0</v>
      </c>
      <c r="P240" s="42">
        <f>'11.PS_Ex'!F241</f>
        <v>0</v>
      </c>
      <c r="Q240" s="42">
        <f>'12.KCh_Ex'!F241</f>
        <v>0</v>
      </c>
      <c r="R240" s="42">
        <f>'13.KS_Ex'!F241</f>
        <v>0</v>
      </c>
      <c r="S240" s="42">
        <f>'14.KP_Ex'!F241</f>
        <v>0</v>
      </c>
      <c r="T240" s="42">
        <f>'15.PSH_Ex'!F241</f>
        <v>0</v>
      </c>
      <c r="U240" s="42">
        <f>'16.KK_Ex'!F241</f>
        <v>0</v>
      </c>
      <c r="V240" s="42">
        <f>'17.PVH_Ex'!F241</f>
        <v>0</v>
      </c>
      <c r="W240" s="42">
        <f>'18.KT_Ex'!F241</f>
        <v>0</v>
      </c>
      <c r="X240" s="42">
        <f>'19.RK_Ex'!F241</f>
        <v>0</v>
      </c>
      <c r="Y240" s="42">
        <f>'20.MD_Ex'!F241</f>
        <v>0</v>
      </c>
      <c r="Z240" s="42">
        <f>'21.BM_Ex'!F241</f>
        <v>0</v>
      </c>
      <c r="AA240" s="42">
        <f>'22.ST_Ex'!F241</f>
        <v>0</v>
      </c>
      <c r="AB240" s="42">
        <f>'23.KE_Ex'!F241</f>
        <v>0</v>
      </c>
      <c r="AC240" s="42">
        <f>'24.PL_Ex'!F241</f>
        <v>0</v>
      </c>
      <c r="AD240" s="42">
        <f>'25.OM_Ex'!F241</f>
        <v>0</v>
      </c>
      <c r="AE240" s="42">
        <f>'26.TB_Ex'!F241</f>
        <v>0</v>
      </c>
    </row>
    <row r="241" spans="1:31" s="43" customFormat="1" ht="24" x14ac:dyDescent="0.25">
      <c r="A241" s="35"/>
      <c r="B241" s="25">
        <v>2302</v>
      </c>
      <c r="C241" s="25"/>
      <c r="D241" s="13" t="s">
        <v>462</v>
      </c>
      <c r="E241" s="51" t="s">
        <v>463</v>
      </c>
      <c r="F241" s="42">
        <f t="shared" si="4"/>
        <v>0</v>
      </c>
      <c r="G241" s="42">
        <f>'02.PP_Ex'!G242</f>
        <v>0</v>
      </c>
      <c r="H241" s="42">
        <f>'03.KD_Ex'!F242</f>
        <v>0</v>
      </c>
      <c r="I241" s="42">
        <f>'04.KC_Ex'!F242</f>
        <v>0</v>
      </c>
      <c r="J241" s="42">
        <f>'05.BT_Ex'!F242</f>
        <v>0</v>
      </c>
      <c r="K241" s="42">
        <f>'06.PV_Ex'!F242</f>
        <v>0</v>
      </c>
      <c r="L241" s="42">
        <f>'07.SR_Ex'!F242</f>
        <v>0</v>
      </c>
      <c r="M241" s="42">
        <f>'08.KT_Ex'!F242</f>
        <v>0</v>
      </c>
      <c r="N241" s="42">
        <f>'09.TK_Ex'!F242</f>
        <v>0</v>
      </c>
      <c r="O241" s="42">
        <f>'10.SV_Ex'!F242</f>
        <v>0</v>
      </c>
      <c r="P241" s="42">
        <f>'11.PS_Ex'!F242</f>
        <v>0</v>
      </c>
      <c r="Q241" s="42">
        <f>'12.KCh_Ex'!F242</f>
        <v>0</v>
      </c>
      <c r="R241" s="42">
        <f>'13.KS_Ex'!F242</f>
        <v>0</v>
      </c>
      <c r="S241" s="42">
        <f>'14.KP_Ex'!F242</f>
        <v>0</v>
      </c>
      <c r="T241" s="42">
        <f>'15.PSH_Ex'!F242</f>
        <v>0</v>
      </c>
      <c r="U241" s="42">
        <f>'16.KK_Ex'!F242</f>
        <v>0</v>
      </c>
      <c r="V241" s="42">
        <f>'17.PVH_Ex'!F242</f>
        <v>0</v>
      </c>
      <c r="W241" s="42">
        <f>'18.KT_Ex'!F242</f>
        <v>0</v>
      </c>
      <c r="X241" s="42">
        <f>'19.RK_Ex'!F242</f>
        <v>0</v>
      </c>
      <c r="Y241" s="42">
        <f>'20.MD_Ex'!F242</f>
        <v>0</v>
      </c>
      <c r="Z241" s="42">
        <f>'21.BM_Ex'!F242</f>
        <v>0</v>
      </c>
      <c r="AA241" s="42">
        <f>'22.ST_Ex'!F242</f>
        <v>0</v>
      </c>
      <c r="AB241" s="42">
        <f>'23.KE_Ex'!F242</f>
        <v>0</v>
      </c>
      <c r="AC241" s="42">
        <f>'24.PL_Ex'!F242</f>
        <v>0</v>
      </c>
      <c r="AD241" s="42">
        <f>'25.OM_Ex'!F242</f>
        <v>0</v>
      </c>
      <c r="AE241" s="42">
        <f>'26.TB_Ex'!F242</f>
        <v>0</v>
      </c>
    </row>
    <row r="242" spans="1:31" s="43" customFormat="1" x14ac:dyDescent="0.25">
      <c r="A242" s="35"/>
      <c r="B242" s="25"/>
      <c r="C242" s="25">
        <v>23021</v>
      </c>
      <c r="D242" s="13" t="s">
        <v>464</v>
      </c>
      <c r="E242" s="51" t="s">
        <v>465</v>
      </c>
      <c r="F242" s="42">
        <f t="shared" si="4"/>
        <v>0</v>
      </c>
      <c r="G242" s="42">
        <f>'02.PP_Ex'!G243</f>
        <v>0</v>
      </c>
      <c r="H242" s="42">
        <f>'03.KD_Ex'!F243</f>
        <v>0</v>
      </c>
      <c r="I242" s="42">
        <f>'04.KC_Ex'!F243</f>
        <v>0</v>
      </c>
      <c r="J242" s="42">
        <f>'05.BT_Ex'!F243</f>
        <v>0</v>
      </c>
      <c r="K242" s="42">
        <f>'06.PV_Ex'!F243</f>
        <v>0</v>
      </c>
      <c r="L242" s="42">
        <f>'07.SR_Ex'!F243</f>
        <v>0</v>
      </c>
      <c r="M242" s="42">
        <f>'08.KT_Ex'!F243</f>
        <v>0</v>
      </c>
      <c r="N242" s="42">
        <f>'09.TK_Ex'!F243</f>
        <v>0</v>
      </c>
      <c r="O242" s="42">
        <f>'10.SV_Ex'!F243</f>
        <v>0</v>
      </c>
      <c r="P242" s="42">
        <f>'11.PS_Ex'!F243</f>
        <v>0</v>
      </c>
      <c r="Q242" s="42">
        <f>'12.KCh_Ex'!F243</f>
        <v>0</v>
      </c>
      <c r="R242" s="42">
        <f>'13.KS_Ex'!F243</f>
        <v>0</v>
      </c>
      <c r="S242" s="42">
        <f>'14.KP_Ex'!F243</f>
        <v>0</v>
      </c>
      <c r="T242" s="42">
        <f>'15.PSH_Ex'!F243</f>
        <v>0</v>
      </c>
      <c r="U242" s="42">
        <f>'16.KK_Ex'!F243</f>
        <v>0</v>
      </c>
      <c r="V242" s="42">
        <f>'17.PVH_Ex'!F243</f>
        <v>0</v>
      </c>
      <c r="W242" s="42">
        <f>'18.KT_Ex'!F243</f>
        <v>0</v>
      </c>
      <c r="X242" s="42">
        <f>'19.RK_Ex'!F243</f>
        <v>0</v>
      </c>
      <c r="Y242" s="42">
        <f>'20.MD_Ex'!F243</f>
        <v>0</v>
      </c>
      <c r="Z242" s="42">
        <f>'21.BM_Ex'!F243</f>
        <v>0</v>
      </c>
      <c r="AA242" s="42">
        <f>'22.ST_Ex'!F243</f>
        <v>0</v>
      </c>
      <c r="AB242" s="42">
        <f>'23.KE_Ex'!F243</f>
        <v>0</v>
      </c>
      <c r="AC242" s="42">
        <f>'24.PL_Ex'!F243</f>
        <v>0</v>
      </c>
      <c r="AD242" s="42">
        <f>'25.OM_Ex'!F243</f>
        <v>0</v>
      </c>
      <c r="AE242" s="42">
        <f>'26.TB_Ex'!F243</f>
        <v>0</v>
      </c>
    </row>
    <row r="243" spans="1:31" s="43" customFormat="1" x14ac:dyDescent="0.25">
      <c r="A243" s="35"/>
      <c r="B243" s="25"/>
      <c r="C243" s="25">
        <v>23028</v>
      </c>
      <c r="D243" s="13" t="s">
        <v>466</v>
      </c>
      <c r="E243" s="51" t="s">
        <v>467</v>
      </c>
      <c r="F243" s="42">
        <f t="shared" si="4"/>
        <v>0</v>
      </c>
      <c r="G243" s="42">
        <f>'02.PP_Ex'!G244</f>
        <v>0</v>
      </c>
      <c r="H243" s="42">
        <f>'03.KD_Ex'!F244</f>
        <v>0</v>
      </c>
      <c r="I243" s="42">
        <f>'04.KC_Ex'!F244</f>
        <v>0</v>
      </c>
      <c r="J243" s="42">
        <f>'05.BT_Ex'!F244</f>
        <v>0</v>
      </c>
      <c r="K243" s="42">
        <f>'06.PV_Ex'!F244</f>
        <v>0</v>
      </c>
      <c r="L243" s="42">
        <f>'07.SR_Ex'!F244</f>
        <v>0</v>
      </c>
      <c r="M243" s="42">
        <f>'08.KT_Ex'!F244</f>
        <v>0</v>
      </c>
      <c r="N243" s="42">
        <f>'09.TK_Ex'!F244</f>
        <v>0</v>
      </c>
      <c r="O243" s="42">
        <f>'10.SV_Ex'!F244</f>
        <v>0</v>
      </c>
      <c r="P243" s="42">
        <f>'11.PS_Ex'!F244</f>
        <v>0</v>
      </c>
      <c r="Q243" s="42">
        <f>'12.KCh_Ex'!F244</f>
        <v>0</v>
      </c>
      <c r="R243" s="42">
        <f>'13.KS_Ex'!F244</f>
        <v>0</v>
      </c>
      <c r="S243" s="42">
        <f>'14.KP_Ex'!F244</f>
        <v>0</v>
      </c>
      <c r="T243" s="42">
        <f>'15.PSH_Ex'!F244</f>
        <v>0</v>
      </c>
      <c r="U243" s="42">
        <f>'16.KK_Ex'!F244</f>
        <v>0</v>
      </c>
      <c r="V243" s="42">
        <f>'17.PVH_Ex'!F244</f>
        <v>0</v>
      </c>
      <c r="W243" s="42">
        <f>'18.KT_Ex'!F244</f>
        <v>0</v>
      </c>
      <c r="X243" s="42">
        <f>'19.RK_Ex'!F244</f>
        <v>0</v>
      </c>
      <c r="Y243" s="42">
        <f>'20.MD_Ex'!F244</f>
        <v>0</v>
      </c>
      <c r="Z243" s="42">
        <f>'21.BM_Ex'!F244</f>
        <v>0</v>
      </c>
      <c r="AA243" s="42">
        <f>'22.ST_Ex'!F244</f>
        <v>0</v>
      </c>
      <c r="AB243" s="42">
        <f>'23.KE_Ex'!F244</f>
        <v>0</v>
      </c>
      <c r="AC243" s="42">
        <f>'24.PL_Ex'!F244</f>
        <v>0</v>
      </c>
      <c r="AD243" s="42">
        <f>'25.OM_Ex'!F244</f>
        <v>0</v>
      </c>
      <c r="AE243" s="42">
        <f>'26.TB_Ex'!F244</f>
        <v>0</v>
      </c>
    </row>
    <row r="244" spans="1:31" s="43" customFormat="1" x14ac:dyDescent="0.25">
      <c r="A244" s="35"/>
      <c r="B244" s="25">
        <v>2303</v>
      </c>
      <c r="C244" s="25"/>
      <c r="D244" s="13" t="s">
        <v>468</v>
      </c>
      <c r="E244" s="51" t="s">
        <v>469</v>
      </c>
      <c r="F244" s="42">
        <f t="shared" si="4"/>
        <v>0</v>
      </c>
      <c r="G244" s="42">
        <f>'02.PP_Ex'!G245</f>
        <v>0</v>
      </c>
      <c r="H244" s="42">
        <f>'03.KD_Ex'!F245</f>
        <v>0</v>
      </c>
      <c r="I244" s="42">
        <f>'04.KC_Ex'!F245</f>
        <v>0</v>
      </c>
      <c r="J244" s="42">
        <f>'05.BT_Ex'!F245</f>
        <v>0</v>
      </c>
      <c r="K244" s="42">
        <f>'06.PV_Ex'!F245</f>
        <v>0</v>
      </c>
      <c r="L244" s="42">
        <f>'07.SR_Ex'!F245</f>
        <v>0</v>
      </c>
      <c r="M244" s="42">
        <f>'08.KT_Ex'!F245</f>
        <v>0</v>
      </c>
      <c r="N244" s="42">
        <f>'09.TK_Ex'!F245</f>
        <v>0</v>
      </c>
      <c r="O244" s="42">
        <f>'10.SV_Ex'!F245</f>
        <v>0</v>
      </c>
      <c r="P244" s="42">
        <f>'11.PS_Ex'!F245</f>
        <v>0</v>
      </c>
      <c r="Q244" s="42">
        <f>'12.KCh_Ex'!F245</f>
        <v>0</v>
      </c>
      <c r="R244" s="42">
        <f>'13.KS_Ex'!F245</f>
        <v>0</v>
      </c>
      <c r="S244" s="42">
        <f>'14.KP_Ex'!F245</f>
        <v>0</v>
      </c>
      <c r="T244" s="42">
        <f>'15.PSH_Ex'!F245</f>
        <v>0</v>
      </c>
      <c r="U244" s="42">
        <f>'16.KK_Ex'!F245</f>
        <v>0</v>
      </c>
      <c r="V244" s="42">
        <f>'17.PVH_Ex'!F245</f>
        <v>0</v>
      </c>
      <c r="W244" s="42">
        <f>'18.KT_Ex'!F245</f>
        <v>0</v>
      </c>
      <c r="X244" s="42">
        <f>'19.RK_Ex'!F245</f>
        <v>0</v>
      </c>
      <c r="Y244" s="42">
        <f>'20.MD_Ex'!F245</f>
        <v>0</v>
      </c>
      <c r="Z244" s="42">
        <f>'21.BM_Ex'!F245</f>
        <v>0</v>
      </c>
      <c r="AA244" s="42">
        <f>'22.ST_Ex'!F245</f>
        <v>0</v>
      </c>
      <c r="AB244" s="42">
        <f>'23.KE_Ex'!F245</f>
        <v>0</v>
      </c>
      <c r="AC244" s="42">
        <f>'24.PL_Ex'!F245</f>
        <v>0</v>
      </c>
      <c r="AD244" s="42">
        <f>'25.OM_Ex'!F245</f>
        <v>0</v>
      </c>
      <c r="AE244" s="42">
        <f>'26.TB_Ex'!F245</f>
        <v>0</v>
      </c>
    </row>
    <row r="245" spans="1:31" s="43" customFormat="1" x14ac:dyDescent="0.25">
      <c r="A245" s="35"/>
      <c r="B245" s="25"/>
      <c r="C245" s="25">
        <v>23031</v>
      </c>
      <c r="D245" s="13" t="s">
        <v>470</v>
      </c>
      <c r="E245" s="49" t="s">
        <v>471</v>
      </c>
      <c r="F245" s="42">
        <f t="shared" si="4"/>
        <v>0</v>
      </c>
      <c r="G245" s="42">
        <f>'02.PP_Ex'!G246</f>
        <v>0</v>
      </c>
      <c r="H245" s="42">
        <f>'03.KD_Ex'!F246</f>
        <v>0</v>
      </c>
      <c r="I245" s="42">
        <f>'04.KC_Ex'!F246</f>
        <v>0</v>
      </c>
      <c r="J245" s="42">
        <f>'05.BT_Ex'!F246</f>
        <v>0</v>
      </c>
      <c r="K245" s="42">
        <f>'06.PV_Ex'!F246</f>
        <v>0</v>
      </c>
      <c r="L245" s="42">
        <f>'07.SR_Ex'!F246</f>
        <v>0</v>
      </c>
      <c r="M245" s="42">
        <f>'08.KT_Ex'!F246</f>
        <v>0</v>
      </c>
      <c r="N245" s="42">
        <f>'09.TK_Ex'!F246</f>
        <v>0</v>
      </c>
      <c r="O245" s="42">
        <f>'10.SV_Ex'!F246</f>
        <v>0</v>
      </c>
      <c r="P245" s="42">
        <f>'11.PS_Ex'!F246</f>
        <v>0</v>
      </c>
      <c r="Q245" s="42">
        <f>'12.KCh_Ex'!F246</f>
        <v>0</v>
      </c>
      <c r="R245" s="42">
        <f>'13.KS_Ex'!F246</f>
        <v>0</v>
      </c>
      <c r="S245" s="42">
        <f>'14.KP_Ex'!F246</f>
        <v>0</v>
      </c>
      <c r="T245" s="42">
        <f>'15.PSH_Ex'!F246</f>
        <v>0</v>
      </c>
      <c r="U245" s="42">
        <f>'16.KK_Ex'!F246</f>
        <v>0</v>
      </c>
      <c r="V245" s="42">
        <f>'17.PVH_Ex'!F246</f>
        <v>0</v>
      </c>
      <c r="W245" s="42">
        <f>'18.KT_Ex'!F246</f>
        <v>0</v>
      </c>
      <c r="X245" s="42">
        <f>'19.RK_Ex'!F246</f>
        <v>0</v>
      </c>
      <c r="Y245" s="42">
        <f>'20.MD_Ex'!F246</f>
        <v>0</v>
      </c>
      <c r="Z245" s="42">
        <f>'21.BM_Ex'!F246</f>
        <v>0</v>
      </c>
      <c r="AA245" s="42">
        <f>'22.ST_Ex'!F246</f>
        <v>0</v>
      </c>
      <c r="AB245" s="42">
        <f>'23.KE_Ex'!F246</f>
        <v>0</v>
      </c>
      <c r="AC245" s="42">
        <f>'24.PL_Ex'!F246</f>
        <v>0</v>
      </c>
      <c r="AD245" s="42">
        <f>'25.OM_Ex'!F246</f>
        <v>0</v>
      </c>
      <c r="AE245" s="42">
        <f>'26.TB_Ex'!F246</f>
        <v>0</v>
      </c>
    </row>
    <row r="246" spans="1:31" s="43" customFormat="1" ht="24" x14ac:dyDescent="0.25">
      <c r="A246" s="35"/>
      <c r="B246" s="25"/>
      <c r="C246" s="25">
        <v>23032</v>
      </c>
      <c r="D246" s="13" t="s">
        <v>472</v>
      </c>
      <c r="E246" s="49" t="s">
        <v>473</v>
      </c>
      <c r="F246" s="42">
        <f t="shared" si="4"/>
        <v>0</v>
      </c>
      <c r="G246" s="42">
        <f>'02.PP_Ex'!G247</f>
        <v>0</v>
      </c>
      <c r="H246" s="42">
        <f>'03.KD_Ex'!F247</f>
        <v>0</v>
      </c>
      <c r="I246" s="42">
        <f>'04.KC_Ex'!F247</f>
        <v>0</v>
      </c>
      <c r="J246" s="42">
        <f>'05.BT_Ex'!F247</f>
        <v>0</v>
      </c>
      <c r="K246" s="42">
        <f>'06.PV_Ex'!F247</f>
        <v>0</v>
      </c>
      <c r="L246" s="42">
        <f>'07.SR_Ex'!F247</f>
        <v>0</v>
      </c>
      <c r="M246" s="42">
        <f>'08.KT_Ex'!F247</f>
        <v>0</v>
      </c>
      <c r="N246" s="42">
        <f>'09.TK_Ex'!F247</f>
        <v>0</v>
      </c>
      <c r="O246" s="42">
        <f>'10.SV_Ex'!F247</f>
        <v>0</v>
      </c>
      <c r="P246" s="42">
        <f>'11.PS_Ex'!F247</f>
        <v>0</v>
      </c>
      <c r="Q246" s="42">
        <f>'12.KCh_Ex'!F247</f>
        <v>0</v>
      </c>
      <c r="R246" s="42">
        <f>'13.KS_Ex'!F247</f>
        <v>0</v>
      </c>
      <c r="S246" s="42">
        <f>'14.KP_Ex'!F247</f>
        <v>0</v>
      </c>
      <c r="T246" s="42">
        <f>'15.PSH_Ex'!F247</f>
        <v>0</v>
      </c>
      <c r="U246" s="42">
        <f>'16.KK_Ex'!F247</f>
        <v>0</v>
      </c>
      <c r="V246" s="42">
        <f>'17.PVH_Ex'!F247</f>
        <v>0</v>
      </c>
      <c r="W246" s="42">
        <f>'18.KT_Ex'!F247</f>
        <v>0</v>
      </c>
      <c r="X246" s="42">
        <f>'19.RK_Ex'!F247</f>
        <v>0</v>
      </c>
      <c r="Y246" s="42">
        <f>'20.MD_Ex'!F247</f>
        <v>0</v>
      </c>
      <c r="Z246" s="42">
        <f>'21.BM_Ex'!F247</f>
        <v>0</v>
      </c>
      <c r="AA246" s="42">
        <f>'22.ST_Ex'!F247</f>
        <v>0</v>
      </c>
      <c r="AB246" s="42">
        <f>'23.KE_Ex'!F247</f>
        <v>0</v>
      </c>
      <c r="AC246" s="42">
        <f>'24.PL_Ex'!F247</f>
        <v>0</v>
      </c>
      <c r="AD246" s="42">
        <f>'25.OM_Ex'!F247</f>
        <v>0</v>
      </c>
      <c r="AE246" s="42">
        <f>'26.TB_Ex'!F247</f>
        <v>0</v>
      </c>
    </row>
    <row r="247" spans="1:31" s="43" customFormat="1" x14ac:dyDescent="0.25">
      <c r="A247" s="35"/>
      <c r="B247" s="25"/>
      <c r="C247" s="25">
        <v>23038</v>
      </c>
      <c r="D247" s="13" t="s">
        <v>474</v>
      </c>
      <c r="E247" s="49" t="s">
        <v>475</v>
      </c>
      <c r="F247" s="42">
        <f t="shared" si="4"/>
        <v>0</v>
      </c>
      <c r="G247" s="42">
        <f>'02.PP_Ex'!G248</f>
        <v>0</v>
      </c>
      <c r="H247" s="42">
        <f>'03.KD_Ex'!F248</f>
        <v>0</v>
      </c>
      <c r="I247" s="42">
        <f>'04.KC_Ex'!F248</f>
        <v>0</v>
      </c>
      <c r="J247" s="42">
        <f>'05.BT_Ex'!F248</f>
        <v>0</v>
      </c>
      <c r="K247" s="42">
        <f>'06.PV_Ex'!F248</f>
        <v>0</v>
      </c>
      <c r="L247" s="42">
        <f>'07.SR_Ex'!F248</f>
        <v>0</v>
      </c>
      <c r="M247" s="42">
        <f>'08.KT_Ex'!F248</f>
        <v>0</v>
      </c>
      <c r="N247" s="42">
        <f>'09.TK_Ex'!F248</f>
        <v>0</v>
      </c>
      <c r="O247" s="42">
        <f>'10.SV_Ex'!F248</f>
        <v>0</v>
      </c>
      <c r="P247" s="42">
        <f>'11.PS_Ex'!F248</f>
        <v>0</v>
      </c>
      <c r="Q247" s="42">
        <f>'12.KCh_Ex'!F248</f>
        <v>0</v>
      </c>
      <c r="R247" s="42">
        <f>'13.KS_Ex'!F248</f>
        <v>0</v>
      </c>
      <c r="S247" s="42">
        <f>'14.KP_Ex'!F248</f>
        <v>0</v>
      </c>
      <c r="T247" s="42">
        <f>'15.PSH_Ex'!F248</f>
        <v>0</v>
      </c>
      <c r="U247" s="42">
        <f>'16.KK_Ex'!F248</f>
        <v>0</v>
      </c>
      <c r="V247" s="42">
        <f>'17.PVH_Ex'!F248</f>
        <v>0</v>
      </c>
      <c r="W247" s="42">
        <f>'18.KT_Ex'!F248</f>
        <v>0</v>
      </c>
      <c r="X247" s="42">
        <f>'19.RK_Ex'!F248</f>
        <v>0</v>
      </c>
      <c r="Y247" s="42">
        <f>'20.MD_Ex'!F248</f>
        <v>0</v>
      </c>
      <c r="Z247" s="42">
        <f>'21.BM_Ex'!F248</f>
        <v>0</v>
      </c>
      <c r="AA247" s="42">
        <f>'22.ST_Ex'!F248</f>
        <v>0</v>
      </c>
      <c r="AB247" s="42">
        <f>'23.KE_Ex'!F248</f>
        <v>0</v>
      </c>
      <c r="AC247" s="42">
        <f>'24.PL_Ex'!F248</f>
        <v>0</v>
      </c>
      <c r="AD247" s="42">
        <f>'25.OM_Ex'!F248</f>
        <v>0</v>
      </c>
      <c r="AE247" s="42">
        <f>'26.TB_Ex'!F248</f>
        <v>0</v>
      </c>
    </row>
    <row r="248" spans="1:31" s="43" customFormat="1" x14ac:dyDescent="0.25">
      <c r="A248" s="35"/>
      <c r="B248" s="25">
        <v>2304</v>
      </c>
      <c r="C248" s="25"/>
      <c r="D248" s="13" t="s">
        <v>476</v>
      </c>
      <c r="E248" s="51" t="s">
        <v>477</v>
      </c>
      <c r="F248" s="42">
        <f t="shared" si="4"/>
        <v>0</v>
      </c>
      <c r="G248" s="42">
        <f>'02.PP_Ex'!G249</f>
        <v>0</v>
      </c>
      <c r="H248" s="42">
        <f>'03.KD_Ex'!F249</f>
        <v>0</v>
      </c>
      <c r="I248" s="42">
        <f>'04.KC_Ex'!F249</f>
        <v>0</v>
      </c>
      <c r="J248" s="42">
        <f>'05.BT_Ex'!F249</f>
        <v>0</v>
      </c>
      <c r="K248" s="42">
        <f>'06.PV_Ex'!F249</f>
        <v>0</v>
      </c>
      <c r="L248" s="42">
        <f>'07.SR_Ex'!F249</f>
        <v>0</v>
      </c>
      <c r="M248" s="42">
        <f>'08.KT_Ex'!F249</f>
        <v>0</v>
      </c>
      <c r="N248" s="42">
        <f>'09.TK_Ex'!F249</f>
        <v>0</v>
      </c>
      <c r="O248" s="42">
        <f>'10.SV_Ex'!F249</f>
        <v>0</v>
      </c>
      <c r="P248" s="42">
        <f>'11.PS_Ex'!F249</f>
        <v>0</v>
      </c>
      <c r="Q248" s="42">
        <f>'12.KCh_Ex'!F249</f>
        <v>0</v>
      </c>
      <c r="R248" s="42">
        <f>'13.KS_Ex'!F249</f>
        <v>0</v>
      </c>
      <c r="S248" s="42">
        <f>'14.KP_Ex'!F249</f>
        <v>0</v>
      </c>
      <c r="T248" s="42">
        <f>'15.PSH_Ex'!F249</f>
        <v>0</v>
      </c>
      <c r="U248" s="42">
        <f>'16.KK_Ex'!F249</f>
        <v>0</v>
      </c>
      <c r="V248" s="42">
        <f>'17.PVH_Ex'!F249</f>
        <v>0</v>
      </c>
      <c r="W248" s="42">
        <f>'18.KT_Ex'!F249</f>
        <v>0</v>
      </c>
      <c r="X248" s="42">
        <f>'19.RK_Ex'!F249</f>
        <v>0</v>
      </c>
      <c r="Y248" s="42">
        <f>'20.MD_Ex'!F249</f>
        <v>0</v>
      </c>
      <c r="Z248" s="42">
        <f>'21.BM_Ex'!F249</f>
        <v>0</v>
      </c>
      <c r="AA248" s="42">
        <f>'22.ST_Ex'!F249</f>
        <v>0</v>
      </c>
      <c r="AB248" s="42">
        <f>'23.KE_Ex'!F249</f>
        <v>0</v>
      </c>
      <c r="AC248" s="42">
        <f>'24.PL_Ex'!F249</f>
        <v>0</v>
      </c>
      <c r="AD248" s="42">
        <f>'25.OM_Ex'!F249</f>
        <v>0</v>
      </c>
      <c r="AE248" s="42">
        <f>'26.TB_Ex'!F249</f>
        <v>0</v>
      </c>
    </row>
    <row r="249" spans="1:31" s="43" customFormat="1" x14ac:dyDescent="0.25">
      <c r="A249" s="35"/>
      <c r="B249" s="25"/>
      <c r="C249" s="25">
        <v>23041</v>
      </c>
      <c r="D249" s="13" t="s">
        <v>478</v>
      </c>
      <c r="E249" s="49" t="s">
        <v>479</v>
      </c>
      <c r="F249" s="42">
        <f t="shared" si="4"/>
        <v>0</v>
      </c>
      <c r="G249" s="42">
        <f>'02.PP_Ex'!G250</f>
        <v>0</v>
      </c>
      <c r="H249" s="42">
        <f>'03.KD_Ex'!F250</f>
        <v>0</v>
      </c>
      <c r="I249" s="42">
        <f>'04.KC_Ex'!F250</f>
        <v>0</v>
      </c>
      <c r="J249" s="42">
        <f>'05.BT_Ex'!F250</f>
        <v>0</v>
      </c>
      <c r="K249" s="42">
        <f>'06.PV_Ex'!F250</f>
        <v>0</v>
      </c>
      <c r="L249" s="42">
        <f>'07.SR_Ex'!F250</f>
        <v>0</v>
      </c>
      <c r="M249" s="42">
        <f>'08.KT_Ex'!F250</f>
        <v>0</v>
      </c>
      <c r="N249" s="42">
        <f>'09.TK_Ex'!F250</f>
        <v>0</v>
      </c>
      <c r="O249" s="42">
        <f>'10.SV_Ex'!F250</f>
        <v>0</v>
      </c>
      <c r="P249" s="42">
        <f>'11.PS_Ex'!F250</f>
        <v>0</v>
      </c>
      <c r="Q249" s="42">
        <f>'12.KCh_Ex'!F250</f>
        <v>0</v>
      </c>
      <c r="R249" s="42">
        <f>'13.KS_Ex'!F250</f>
        <v>0</v>
      </c>
      <c r="S249" s="42">
        <f>'14.KP_Ex'!F250</f>
        <v>0</v>
      </c>
      <c r="T249" s="42">
        <f>'15.PSH_Ex'!F250</f>
        <v>0</v>
      </c>
      <c r="U249" s="42">
        <f>'16.KK_Ex'!F250</f>
        <v>0</v>
      </c>
      <c r="V249" s="42">
        <f>'17.PVH_Ex'!F250</f>
        <v>0</v>
      </c>
      <c r="W249" s="42">
        <f>'18.KT_Ex'!F250</f>
        <v>0</v>
      </c>
      <c r="X249" s="42">
        <f>'19.RK_Ex'!F250</f>
        <v>0</v>
      </c>
      <c r="Y249" s="42">
        <f>'20.MD_Ex'!F250</f>
        <v>0</v>
      </c>
      <c r="Z249" s="42">
        <f>'21.BM_Ex'!F250</f>
        <v>0</v>
      </c>
      <c r="AA249" s="42">
        <f>'22.ST_Ex'!F250</f>
        <v>0</v>
      </c>
      <c r="AB249" s="42">
        <f>'23.KE_Ex'!F250</f>
        <v>0</v>
      </c>
      <c r="AC249" s="42">
        <f>'24.PL_Ex'!F250</f>
        <v>0</v>
      </c>
      <c r="AD249" s="42">
        <f>'25.OM_Ex'!F250</f>
        <v>0</v>
      </c>
      <c r="AE249" s="42">
        <f>'26.TB_Ex'!F250</f>
        <v>0</v>
      </c>
    </row>
    <row r="250" spans="1:31" s="43" customFormat="1" x14ac:dyDescent="0.25">
      <c r="A250" s="35"/>
      <c r="B250" s="25"/>
      <c r="C250" s="25">
        <v>23042</v>
      </c>
      <c r="D250" s="13" t="s">
        <v>480</v>
      </c>
      <c r="E250" s="49" t="s">
        <v>481</v>
      </c>
      <c r="F250" s="42">
        <f t="shared" si="4"/>
        <v>0</v>
      </c>
      <c r="G250" s="42">
        <f>'02.PP_Ex'!G251</f>
        <v>0</v>
      </c>
      <c r="H250" s="42">
        <f>'03.KD_Ex'!F251</f>
        <v>0</v>
      </c>
      <c r="I250" s="42">
        <f>'04.KC_Ex'!F251</f>
        <v>0</v>
      </c>
      <c r="J250" s="42">
        <f>'05.BT_Ex'!F251</f>
        <v>0</v>
      </c>
      <c r="K250" s="42">
        <f>'06.PV_Ex'!F251</f>
        <v>0</v>
      </c>
      <c r="L250" s="42">
        <f>'07.SR_Ex'!F251</f>
        <v>0</v>
      </c>
      <c r="M250" s="42">
        <f>'08.KT_Ex'!F251</f>
        <v>0</v>
      </c>
      <c r="N250" s="42">
        <f>'09.TK_Ex'!F251</f>
        <v>0</v>
      </c>
      <c r="O250" s="42">
        <f>'10.SV_Ex'!F251</f>
        <v>0</v>
      </c>
      <c r="P250" s="42">
        <f>'11.PS_Ex'!F251</f>
        <v>0</v>
      </c>
      <c r="Q250" s="42">
        <f>'12.KCh_Ex'!F251</f>
        <v>0</v>
      </c>
      <c r="R250" s="42">
        <f>'13.KS_Ex'!F251</f>
        <v>0</v>
      </c>
      <c r="S250" s="42">
        <f>'14.KP_Ex'!F251</f>
        <v>0</v>
      </c>
      <c r="T250" s="42">
        <f>'15.PSH_Ex'!F251</f>
        <v>0</v>
      </c>
      <c r="U250" s="42">
        <f>'16.KK_Ex'!F251</f>
        <v>0</v>
      </c>
      <c r="V250" s="42">
        <f>'17.PVH_Ex'!F251</f>
        <v>0</v>
      </c>
      <c r="W250" s="42">
        <f>'18.KT_Ex'!F251</f>
        <v>0</v>
      </c>
      <c r="X250" s="42">
        <f>'19.RK_Ex'!F251</f>
        <v>0</v>
      </c>
      <c r="Y250" s="42">
        <f>'20.MD_Ex'!F251</f>
        <v>0</v>
      </c>
      <c r="Z250" s="42">
        <f>'21.BM_Ex'!F251</f>
        <v>0</v>
      </c>
      <c r="AA250" s="42">
        <f>'22.ST_Ex'!F251</f>
        <v>0</v>
      </c>
      <c r="AB250" s="42">
        <f>'23.KE_Ex'!F251</f>
        <v>0</v>
      </c>
      <c r="AC250" s="42">
        <f>'24.PL_Ex'!F251</f>
        <v>0</v>
      </c>
      <c r="AD250" s="42">
        <f>'25.OM_Ex'!F251</f>
        <v>0</v>
      </c>
      <c r="AE250" s="42">
        <f>'26.TB_Ex'!F251</f>
        <v>0</v>
      </c>
    </row>
    <row r="251" spans="1:31" s="43" customFormat="1" x14ac:dyDescent="0.25">
      <c r="A251" s="35"/>
      <c r="B251" s="25"/>
      <c r="C251" s="25">
        <v>23046</v>
      </c>
      <c r="D251" s="13" t="s">
        <v>482</v>
      </c>
      <c r="E251" s="49" t="s">
        <v>483</v>
      </c>
      <c r="F251" s="42">
        <f t="shared" si="4"/>
        <v>0</v>
      </c>
      <c r="G251" s="42">
        <f>'02.PP_Ex'!G252</f>
        <v>0</v>
      </c>
      <c r="H251" s="42">
        <f>'03.KD_Ex'!F252</f>
        <v>0</v>
      </c>
      <c r="I251" s="42">
        <f>'04.KC_Ex'!F252</f>
        <v>0</v>
      </c>
      <c r="J251" s="42">
        <f>'05.BT_Ex'!F252</f>
        <v>0</v>
      </c>
      <c r="K251" s="42">
        <f>'06.PV_Ex'!F252</f>
        <v>0</v>
      </c>
      <c r="L251" s="42">
        <f>'07.SR_Ex'!F252</f>
        <v>0</v>
      </c>
      <c r="M251" s="42">
        <f>'08.KT_Ex'!F252</f>
        <v>0</v>
      </c>
      <c r="N251" s="42">
        <f>'09.TK_Ex'!F252</f>
        <v>0</v>
      </c>
      <c r="O251" s="42">
        <f>'10.SV_Ex'!F252</f>
        <v>0</v>
      </c>
      <c r="P251" s="42">
        <f>'11.PS_Ex'!F252</f>
        <v>0</v>
      </c>
      <c r="Q251" s="42">
        <f>'12.KCh_Ex'!F252</f>
        <v>0</v>
      </c>
      <c r="R251" s="42">
        <f>'13.KS_Ex'!F252</f>
        <v>0</v>
      </c>
      <c r="S251" s="42">
        <f>'14.KP_Ex'!F252</f>
        <v>0</v>
      </c>
      <c r="T251" s="42">
        <f>'15.PSH_Ex'!F252</f>
        <v>0</v>
      </c>
      <c r="U251" s="42">
        <f>'16.KK_Ex'!F252</f>
        <v>0</v>
      </c>
      <c r="V251" s="42">
        <f>'17.PVH_Ex'!F252</f>
        <v>0</v>
      </c>
      <c r="W251" s="42">
        <f>'18.KT_Ex'!F252</f>
        <v>0</v>
      </c>
      <c r="X251" s="42">
        <f>'19.RK_Ex'!F252</f>
        <v>0</v>
      </c>
      <c r="Y251" s="42">
        <f>'20.MD_Ex'!F252</f>
        <v>0</v>
      </c>
      <c r="Z251" s="42">
        <f>'21.BM_Ex'!F252</f>
        <v>0</v>
      </c>
      <c r="AA251" s="42">
        <f>'22.ST_Ex'!F252</f>
        <v>0</v>
      </c>
      <c r="AB251" s="42">
        <f>'23.KE_Ex'!F252</f>
        <v>0</v>
      </c>
      <c r="AC251" s="42">
        <f>'24.PL_Ex'!F252</f>
        <v>0</v>
      </c>
      <c r="AD251" s="42">
        <f>'25.OM_Ex'!F252</f>
        <v>0</v>
      </c>
      <c r="AE251" s="42">
        <f>'26.TB_Ex'!F252</f>
        <v>0</v>
      </c>
    </row>
    <row r="252" spans="1:31" s="43" customFormat="1" x14ac:dyDescent="0.25">
      <c r="A252" s="35"/>
      <c r="B252" s="25"/>
      <c r="C252" s="25">
        <v>23047</v>
      </c>
      <c r="D252" s="13" t="s">
        <v>484</v>
      </c>
      <c r="E252" s="49" t="s">
        <v>485</v>
      </c>
      <c r="F252" s="42">
        <f t="shared" si="4"/>
        <v>0</v>
      </c>
      <c r="G252" s="42">
        <f>'02.PP_Ex'!G253</f>
        <v>0</v>
      </c>
      <c r="H252" s="42">
        <f>'03.KD_Ex'!F253</f>
        <v>0</v>
      </c>
      <c r="I252" s="42">
        <f>'04.KC_Ex'!F253</f>
        <v>0</v>
      </c>
      <c r="J252" s="42">
        <f>'05.BT_Ex'!F253</f>
        <v>0</v>
      </c>
      <c r="K252" s="42">
        <f>'06.PV_Ex'!F253</f>
        <v>0</v>
      </c>
      <c r="L252" s="42">
        <f>'07.SR_Ex'!F253</f>
        <v>0</v>
      </c>
      <c r="M252" s="42">
        <f>'08.KT_Ex'!F253</f>
        <v>0</v>
      </c>
      <c r="N252" s="42">
        <f>'09.TK_Ex'!F253</f>
        <v>0</v>
      </c>
      <c r="O252" s="42">
        <f>'10.SV_Ex'!F253</f>
        <v>0</v>
      </c>
      <c r="P252" s="42">
        <f>'11.PS_Ex'!F253</f>
        <v>0</v>
      </c>
      <c r="Q252" s="42">
        <f>'12.KCh_Ex'!F253</f>
        <v>0</v>
      </c>
      <c r="R252" s="42">
        <f>'13.KS_Ex'!F253</f>
        <v>0</v>
      </c>
      <c r="S252" s="42">
        <f>'14.KP_Ex'!F253</f>
        <v>0</v>
      </c>
      <c r="T252" s="42">
        <f>'15.PSH_Ex'!F253</f>
        <v>0</v>
      </c>
      <c r="U252" s="42">
        <f>'16.KK_Ex'!F253</f>
        <v>0</v>
      </c>
      <c r="V252" s="42">
        <f>'17.PVH_Ex'!F253</f>
        <v>0</v>
      </c>
      <c r="W252" s="42">
        <f>'18.KT_Ex'!F253</f>
        <v>0</v>
      </c>
      <c r="X252" s="42">
        <f>'19.RK_Ex'!F253</f>
        <v>0</v>
      </c>
      <c r="Y252" s="42">
        <f>'20.MD_Ex'!F253</f>
        <v>0</v>
      </c>
      <c r="Z252" s="42">
        <f>'21.BM_Ex'!F253</f>
        <v>0</v>
      </c>
      <c r="AA252" s="42">
        <f>'22.ST_Ex'!F253</f>
        <v>0</v>
      </c>
      <c r="AB252" s="42">
        <f>'23.KE_Ex'!F253</f>
        <v>0</v>
      </c>
      <c r="AC252" s="42">
        <f>'24.PL_Ex'!F253</f>
        <v>0</v>
      </c>
      <c r="AD252" s="42">
        <f>'25.OM_Ex'!F253</f>
        <v>0</v>
      </c>
      <c r="AE252" s="42">
        <f>'26.TB_Ex'!F253</f>
        <v>0</v>
      </c>
    </row>
    <row r="253" spans="1:31" s="43" customFormat="1" x14ac:dyDescent="0.25">
      <c r="A253" s="35"/>
      <c r="B253" s="25"/>
      <c r="C253" s="25">
        <v>23048</v>
      </c>
      <c r="D253" s="13" t="s">
        <v>486</v>
      </c>
      <c r="E253" s="49" t="s">
        <v>487</v>
      </c>
      <c r="F253" s="42">
        <f t="shared" si="4"/>
        <v>0</v>
      </c>
      <c r="G253" s="42">
        <f>'02.PP_Ex'!G254</f>
        <v>0</v>
      </c>
      <c r="H253" s="42">
        <f>'03.KD_Ex'!F254</f>
        <v>0</v>
      </c>
      <c r="I253" s="42">
        <f>'04.KC_Ex'!F254</f>
        <v>0</v>
      </c>
      <c r="J253" s="42">
        <f>'05.BT_Ex'!F254</f>
        <v>0</v>
      </c>
      <c r="K253" s="42">
        <f>'06.PV_Ex'!F254</f>
        <v>0</v>
      </c>
      <c r="L253" s="42">
        <f>'07.SR_Ex'!F254</f>
        <v>0</v>
      </c>
      <c r="M253" s="42">
        <f>'08.KT_Ex'!F254</f>
        <v>0</v>
      </c>
      <c r="N253" s="42">
        <f>'09.TK_Ex'!F254</f>
        <v>0</v>
      </c>
      <c r="O253" s="42">
        <f>'10.SV_Ex'!F254</f>
        <v>0</v>
      </c>
      <c r="P253" s="42">
        <f>'11.PS_Ex'!F254</f>
        <v>0</v>
      </c>
      <c r="Q253" s="42">
        <f>'12.KCh_Ex'!F254</f>
        <v>0</v>
      </c>
      <c r="R253" s="42">
        <f>'13.KS_Ex'!F254</f>
        <v>0</v>
      </c>
      <c r="S253" s="42">
        <f>'14.KP_Ex'!F254</f>
        <v>0</v>
      </c>
      <c r="T253" s="42">
        <f>'15.PSH_Ex'!F254</f>
        <v>0</v>
      </c>
      <c r="U253" s="42">
        <f>'16.KK_Ex'!F254</f>
        <v>0</v>
      </c>
      <c r="V253" s="42">
        <f>'17.PVH_Ex'!F254</f>
        <v>0</v>
      </c>
      <c r="W253" s="42">
        <f>'18.KT_Ex'!F254</f>
        <v>0</v>
      </c>
      <c r="X253" s="42">
        <f>'19.RK_Ex'!F254</f>
        <v>0</v>
      </c>
      <c r="Y253" s="42">
        <f>'20.MD_Ex'!F254</f>
        <v>0</v>
      </c>
      <c r="Z253" s="42">
        <f>'21.BM_Ex'!F254</f>
        <v>0</v>
      </c>
      <c r="AA253" s="42">
        <f>'22.ST_Ex'!F254</f>
        <v>0</v>
      </c>
      <c r="AB253" s="42">
        <f>'23.KE_Ex'!F254</f>
        <v>0</v>
      </c>
      <c r="AC253" s="42">
        <f>'24.PL_Ex'!F254</f>
        <v>0</v>
      </c>
      <c r="AD253" s="42">
        <f>'25.OM_Ex'!F254</f>
        <v>0</v>
      </c>
      <c r="AE253" s="42">
        <f>'26.TB_Ex'!F254</f>
        <v>0</v>
      </c>
    </row>
    <row r="254" spans="1:31" s="43" customFormat="1" x14ac:dyDescent="0.25">
      <c r="A254" s="35"/>
      <c r="B254" s="25">
        <v>2305</v>
      </c>
      <c r="C254" s="25"/>
      <c r="D254" s="11" t="s">
        <v>488</v>
      </c>
      <c r="E254" s="51" t="s">
        <v>489</v>
      </c>
      <c r="F254" s="42">
        <f t="shared" si="4"/>
        <v>0</v>
      </c>
      <c r="G254" s="42">
        <f>'02.PP_Ex'!G255</f>
        <v>0</v>
      </c>
      <c r="H254" s="42">
        <f>'03.KD_Ex'!F255</f>
        <v>0</v>
      </c>
      <c r="I254" s="42">
        <f>'04.KC_Ex'!F255</f>
        <v>0</v>
      </c>
      <c r="J254" s="42">
        <f>'05.BT_Ex'!F255</f>
        <v>0</v>
      </c>
      <c r="K254" s="42">
        <f>'06.PV_Ex'!F255</f>
        <v>0</v>
      </c>
      <c r="L254" s="42">
        <f>'07.SR_Ex'!F255</f>
        <v>0</v>
      </c>
      <c r="M254" s="42">
        <f>'08.KT_Ex'!F255</f>
        <v>0</v>
      </c>
      <c r="N254" s="42">
        <f>'09.TK_Ex'!F255</f>
        <v>0</v>
      </c>
      <c r="O254" s="42">
        <f>'10.SV_Ex'!F255</f>
        <v>0</v>
      </c>
      <c r="P254" s="42">
        <f>'11.PS_Ex'!F255</f>
        <v>0</v>
      </c>
      <c r="Q254" s="42">
        <f>'12.KCh_Ex'!F255</f>
        <v>0</v>
      </c>
      <c r="R254" s="42">
        <f>'13.KS_Ex'!F255</f>
        <v>0</v>
      </c>
      <c r="S254" s="42">
        <f>'14.KP_Ex'!F255</f>
        <v>0</v>
      </c>
      <c r="T254" s="42">
        <f>'15.PSH_Ex'!F255</f>
        <v>0</v>
      </c>
      <c r="U254" s="42">
        <f>'16.KK_Ex'!F255</f>
        <v>0</v>
      </c>
      <c r="V254" s="42">
        <f>'17.PVH_Ex'!F255</f>
        <v>0</v>
      </c>
      <c r="W254" s="42">
        <f>'18.KT_Ex'!F255</f>
        <v>0</v>
      </c>
      <c r="X254" s="42">
        <f>'19.RK_Ex'!F255</f>
        <v>0</v>
      </c>
      <c r="Y254" s="42">
        <f>'20.MD_Ex'!F255</f>
        <v>0</v>
      </c>
      <c r="Z254" s="42">
        <f>'21.BM_Ex'!F255</f>
        <v>0</v>
      </c>
      <c r="AA254" s="42">
        <f>'22.ST_Ex'!F255</f>
        <v>0</v>
      </c>
      <c r="AB254" s="42">
        <f>'23.KE_Ex'!F255</f>
        <v>0</v>
      </c>
      <c r="AC254" s="42">
        <f>'24.PL_Ex'!F255</f>
        <v>0</v>
      </c>
      <c r="AD254" s="42">
        <f>'25.OM_Ex'!F255</f>
        <v>0</v>
      </c>
      <c r="AE254" s="42">
        <f>'26.TB_Ex'!F255</f>
        <v>0</v>
      </c>
    </row>
    <row r="255" spans="1:31" s="43" customFormat="1" x14ac:dyDescent="0.25">
      <c r="A255" s="35"/>
      <c r="B255" s="25"/>
      <c r="C255" s="25">
        <v>23051</v>
      </c>
      <c r="D255" s="11" t="s">
        <v>490</v>
      </c>
      <c r="E255" s="51" t="s">
        <v>491</v>
      </c>
      <c r="F255" s="42">
        <f t="shared" si="4"/>
        <v>0</v>
      </c>
      <c r="G255" s="42">
        <f>'02.PP_Ex'!G256</f>
        <v>0</v>
      </c>
      <c r="H255" s="42">
        <f>'03.KD_Ex'!F256</f>
        <v>0</v>
      </c>
      <c r="I255" s="42">
        <f>'04.KC_Ex'!F256</f>
        <v>0</v>
      </c>
      <c r="J255" s="42">
        <f>'05.BT_Ex'!F256</f>
        <v>0</v>
      </c>
      <c r="K255" s="42">
        <f>'06.PV_Ex'!F256</f>
        <v>0</v>
      </c>
      <c r="L255" s="42">
        <f>'07.SR_Ex'!F256</f>
        <v>0</v>
      </c>
      <c r="M255" s="42">
        <f>'08.KT_Ex'!F256</f>
        <v>0</v>
      </c>
      <c r="N255" s="42">
        <f>'09.TK_Ex'!F256</f>
        <v>0</v>
      </c>
      <c r="O255" s="42">
        <f>'10.SV_Ex'!F256</f>
        <v>0</v>
      </c>
      <c r="P255" s="42">
        <f>'11.PS_Ex'!F256</f>
        <v>0</v>
      </c>
      <c r="Q255" s="42">
        <f>'12.KCh_Ex'!F256</f>
        <v>0</v>
      </c>
      <c r="R255" s="42">
        <f>'13.KS_Ex'!F256</f>
        <v>0</v>
      </c>
      <c r="S255" s="42">
        <f>'14.KP_Ex'!F256</f>
        <v>0</v>
      </c>
      <c r="T255" s="42">
        <f>'15.PSH_Ex'!F256</f>
        <v>0</v>
      </c>
      <c r="U255" s="42">
        <f>'16.KK_Ex'!F256</f>
        <v>0</v>
      </c>
      <c r="V255" s="42">
        <f>'17.PVH_Ex'!F256</f>
        <v>0</v>
      </c>
      <c r="W255" s="42">
        <f>'18.KT_Ex'!F256</f>
        <v>0</v>
      </c>
      <c r="X255" s="42">
        <f>'19.RK_Ex'!F256</f>
        <v>0</v>
      </c>
      <c r="Y255" s="42">
        <f>'20.MD_Ex'!F256</f>
        <v>0</v>
      </c>
      <c r="Z255" s="42">
        <f>'21.BM_Ex'!F256</f>
        <v>0</v>
      </c>
      <c r="AA255" s="42">
        <f>'22.ST_Ex'!F256</f>
        <v>0</v>
      </c>
      <c r="AB255" s="42">
        <f>'23.KE_Ex'!F256</f>
        <v>0</v>
      </c>
      <c r="AC255" s="42">
        <f>'24.PL_Ex'!F256</f>
        <v>0</v>
      </c>
      <c r="AD255" s="42">
        <f>'25.OM_Ex'!F256</f>
        <v>0</v>
      </c>
      <c r="AE255" s="42">
        <f>'26.TB_Ex'!F256</f>
        <v>0</v>
      </c>
    </row>
    <row r="256" spans="1:31" s="43" customFormat="1" x14ac:dyDescent="0.25">
      <c r="A256" s="35"/>
      <c r="B256" s="25"/>
      <c r="C256" s="25">
        <v>23052</v>
      </c>
      <c r="D256" s="11" t="s">
        <v>492</v>
      </c>
      <c r="E256" s="51" t="s">
        <v>493</v>
      </c>
      <c r="F256" s="42">
        <f t="shared" si="4"/>
        <v>0</v>
      </c>
      <c r="G256" s="42">
        <f>'02.PP_Ex'!G257</f>
        <v>0</v>
      </c>
      <c r="H256" s="42">
        <f>'03.KD_Ex'!F257</f>
        <v>0</v>
      </c>
      <c r="I256" s="42">
        <f>'04.KC_Ex'!F257</f>
        <v>0</v>
      </c>
      <c r="J256" s="42">
        <f>'05.BT_Ex'!F257</f>
        <v>0</v>
      </c>
      <c r="K256" s="42">
        <f>'06.PV_Ex'!F257</f>
        <v>0</v>
      </c>
      <c r="L256" s="42">
        <f>'07.SR_Ex'!F257</f>
        <v>0</v>
      </c>
      <c r="M256" s="42">
        <f>'08.KT_Ex'!F257</f>
        <v>0</v>
      </c>
      <c r="N256" s="42">
        <f>'09.TK_Ex'!F257</f>
        <v>0</v>
      </c>
      <c r="O256" s="42">
        <f>'10.SV_Ex'!F257</f>
        <v>0</v>
      </c>
      <c r="P256" s="42">
        <f>'11.PS_Ex'!F257</f>
        <v>0</v>
      </c>
      <c r="Q256" s="42">
        <f>'12.KCh_Ex'!F257</f>
        <v>0</v>
      </c>
      <c r="R256" s="42">
        <f>'13.KS_Ex'!F257</f>
        <v>0</v>
      </c>
      <c r="S256" s="42">
        <f>'14.KP_Ex'!F257</f>
        <v>0</v>
      </c>
      <c r="T256" s="42">
        <f>'15.PSH_Ex'!F257</f>
        <v>0</v>
      </c>
      <c r="U256" s="42">
        <f>'16.KK_Ex'!F257</f>
        <v>0</v>
      </c>
      <c r="V256" s="42">
        <f>'17.PVH_Ex'!F257</f>
        <v>0</v>
      </c>
      <c r="W256" s="42">
        <f>'18.KT_Ex'!F257</f>
        <v>0</v>
      </c>
      <c r="X256" s="42">
        <f>'19.RK_Ex'!F257</f>
        <v>0</v>
      </c>
      <c r="Y256" s="42">
        <f>'20.MD_Ex'!F257</f>
        <v>0</v>
      </c>
      <c r="Z256" s="42">
        <f>'21.BM_Ex'!F257</f>
        <v>0</v>
      </c>
      <c r="AA256" s="42">
        <f>'22.ST_Ex'!F257</f>
        <v>0</v>
      </c>
      <c r="AB256" s="42">
        <f>'23.KE_Ex'!F257</f>
        <v>0</v>
      </c>
      <c r="AC256" s="42">
        <f>'24.PL_Ex'!F257</f>
        <v>0</v>
      </c>
      <c r="AD256" s="42">
        <f>'25.OM_Ex'!F257</f>
        <v>0</v>
      </c>
      <c r="AE256" s="42">
        <f>'26.TB_Ex'!F257</f>
        <v>0</v>
      </c>
    </row>
    <row r="257" spans="1:31" s="43" customFormat="1" x14ac:dyDescent="0.25">
      <c r="A257" s="35"/>
      <c r="B257" s="25"/>
      <c r="C257" s="25">
        <v>23053</v>
      </c>
      <c r="D257" s="11" t="s">
        <v>494</v>
      </c>
      <c r="E257" s="51" t="s">
        <v>495</v>
      </c>
      <c r="F257" s="42">
        <f t="shared" si="4"/>
        <v>0</v>
      </c>
      <c r="G257" s="42">
        <f>'02.PP_Ex'!G258</f>
        <v>0</v>
      </c>
      <c r="H257" s="42">
        <f>'03.KD_Ex'!F258</f>
        <v>0</v>
      </c>
      <c r="I257" s="42">
        <f>'04.KC_Ex'!F258</f>
        <v>0</v>
      </c>
      <c r="J257" s="42">
        <f>'05.BT_Ex'!F258</f>
        <v>0</v>
      </c>
      <c r="K257" s="42">
        <f>'06.PV_Ex'!F258</f>
        <v>0</v>
      </c>
      <c r="L257" s="42">
        <f>'07.SR_Ex'!F258</f>
        <v>0</v>
      </c>
      <c r="M257" s="42">
        <f>'08.KT_Ex'!F258</f>
        <v>0</v>
      </c>
      <c r="N257" s="42">
        <f>'09.TK_Ex'!F258</f>
        <v>0</v>
      </c>
      <c r="O257" s="42">
        <f>'10.SV_Ex'!F258</f>
        <v>0</v>
      </c>
      <c r="P257" s="42">
        <f>'11.PS_Ex'!F258</f>
        <v>0</v>
      </c>
      <c r="Q257" s="42">
        <f>'12.KCh_Ex'!F258</f>
        <v>0</v>
      </c>
      <c r="R257" s="42">
        <f>'13.KS_Ex'!F258</f>
        <v>0</v>
      </c>
      <c r="S257" s="42">
        <f>'14.KP_Ex'!F258</f>
        <v>0</v>
      </c>
      <c r="T257" s="42">
        <f>'15.PSH_Ex'!F258</f>
        <v>0</v>
      </c>
      <c r="U257" s="42">
        <f>'16.KK_Ex'!F258</f>
        <v>0</v>
      </c>
      <c r="V257" s="42">
        <f>'17.PVH_Ex'!F258</f>
        <v>0</v>
      </c>
      <c r="W257" s="42">
        <f>'18.KT_Ex'!F258</f>
        <v>0</v>
      </c>
      <c r="X257" s="42">
        <f>'19.RK_Ex'!F258</f>
        <v>0</v>
      </c>
      <c r="Y257" s="42">
        <f>'20.MD_Ex'!F258</f>
        <v>0</v>
      </c>
      <c r="Z257" s="42">
        <f>'21.BM_Ex'!F258</f>
        <v>0</v>
      </c>
      <c r="AA257" s="42">
        <f>'22.ST_Ex'!F258</f>
        <v>0</v>
      </c>
      <c r="AB257" s="42">
        <f>'23.KE_Ex'!F258</f>
        <v>0</v>
      </c>
      <c r="AC257" s="42">
        <f>'24.PL_Ex'!F258</f>
        <v>0</v>
      </c>
      <c r="AD257" s="42">
        <f>'25.OM_Ex'!F258</f>
        <v>0</v>
      </c>
      <c r="AE257" s="42">
        <f>'26.TB_Ex'!F258</f>
        <v>0</v>
      </c>
    </row>
    <row r="258" spans="1:31" s="43" customFormat="1" x14ac:dyDescent="0.25">
      <c r="A258" s="35"/>
      <c r="B258" s="25"/>
      <c r="C258" s="25">
        <v>23058</v>
      </c>
      <c r="D258" s="11" t="s">
        <v>496</v>
      </c>
      <c r="E258" s="51" t="s">
        <v>497</v>
      </c>
      <c r="F258" s="42">
        <f t="shared" si="4"/>
        <v>0</v>
      </c>
      <c r="G258" s="42">
        <f>'02.PP_Ex'!G259</f>
        <v>0</v>
      </c>
      <c r="H258" s="42">
        <f>'03.KD_Ex'!F259</f>
        <v>0</v>
      </c>
      <c r="I258" s="42">
        <f>'04.KC_Ex'!F259</f>
        <v>0</v>
      </c>
      <c r="J258" s="42">
        <f>'05.BT_Ex'!F259</f>
        <v>0</v>
      </c>
      <c r="K258" s="42">
        <f>'06.PV_Ex'!F259</f>
        <v>0</v>
      </c>
      <c r="L258" s="42">
        <f>'07.SR_Ex'!F259</f>
        <v>0</v>
      </c>
      <c r="M258" s="42">
        <f>'08.KT_Ex'!F259</f>
        <v>0</v>
      </c>
      <c r="N258" s="42">
        <f>'09.TK_Ex'!F259</f>
        <v>0</v>
      </c>
      <c r="O258" s="42">
        <f>'10.SV_Ex'!F259</f>
        <v>0</v>
      </c>
      <c r="P258" s="42">
        <f>'11.PS_Ex'!F259</f>
        <v>0</v>
      </c>
      <c r="Q258" s="42">
        <f>'12.KCh_Ex'!F259</f>
        <v>0</v>
      </c>
      <c r="R258" s="42">
        <f>'13.KS_Ex'!F259</f>
        <v>0</v>
      </c>
      <c r="S258" s="42">
        <f>'14.KP_Ex'!F259</f>
        <v>0</v>
      </c>
      <c r="T258" s="42">
        <f>'15.PSH_Ex'!F259</f>
        <v>0</v>
      </c>
      <c r="U258" s="42">
        <f>'16.KK_Ex'!F259</f>
        <v>0</v>
      </c>
      <c r="V258" s="42">
        <f>'17.PVH_Ex'!F259</f>
        <v>0</v>
      </c>
      <c r="W258" s="42">
        <f>'18.KT_Ex'!F259</f>
        <v>0</v>
      </c>
      <c r="X258" s="42">
        <f>'19.RK_Ex'!F259</f>
        <v>0</v>
      </c>
      <c r="Y258" s="42">
        <f>'20.MD_Ex'!F259</f>
        <v>0</v>
      </c>
      <c r="Z258" s="42">
        <f>'21.BM_Ex'!F259</f>
        <v>0</v>
      </c>
      <c r="AA258" s="42">
        <f>'22.ST_Ex'!F259</f>
        <v>0</v>
      </c>
      <c r="AB258" s="42">
        <f>'23.KE_Ex'!F259</f>
        <v>0</v>
      </c>
      <c r="AC258" s="42">
        <f>'24.PL_Ex'!F259</f>
        <v>0</v>
      </c>
      <c r="AD258" s="42">
        <f>'25.OM_Ex'!F259</f>
        <v>0</v>
      </c>
      <c r="AE258" s="42">
        <f>'26.TB_Ex'!F259</f>
        <v>0</v>
      </c>
    </row>
    <row r="259" spans="1:31" s="41" customFormat="1" x14ac:dyDescent="0.25">
      <c r="A259" s="78" t="s">
        <v>498</v>
      </c>
      <c r="B259" s="78"/>
      <c r="C259" s="78"/>
      <c r="D259" s="78"/>
      <c r="E259" s="47" t="s">
        <v>499</v>
      </c>
      <c r="F259" s="42">
        <f t="shared" si="4"/>
        <v>0</v>
      </c>
      <c r="G259" s="42">
        <f>'02.PP_Ex'!G260</f>
        <v>0</v>
      </c>
      <c r="H259" s="42">
        <f>'03.KD_Ex'!F260</f>
        <v>0</v>
      </c>
      <c r="I259" s="42">
        <f>'04.KC_Ex'!F260</f>
        <v>0</v>
      </c>
      <c r="J259" s="42">
        <f>'05.BT_Ex'!F260</f>
        <v>0</v>
      </c>
      <c r="K259" s="42">
        <f>'06.PV_Ex'!F260</f>
        <v>0</v>
      </c>
      <c r="L259" s="42">
        <f>'07.SR_Ex'!F260</f>
        <v>0</v>
      </c>
      <c r="M259" s="42">
        <f>'08.KT_Ex'!F260</f>
        <v>0</v>
      </c>
      <c r="N259" s="42">
        <f>'09.TK_Ex'!F260</f>
        <v>0</v>
      </c>
      <c r="O259" s="42">
        <f>'10.SV_Ex'!F260</f>
        <v>0</v>
      </c>
      <c r="P259" s="42">
        <f>'11.PS_Ex'!F260</f>
        <v>0</v>
      </c>
      <c r="Q259" s="42">
        <f>'12.KCh_Ex'!F260</f>
        <v>0</v>
      </c>
      <c r="R259" s="42">
        <f>'13.KS_Ex'!F260</f>
        <v>0</v>
      </c>
      <c r="S259" s="42">
        <f>'14.KP_Ex'!F260</f>
        <v>0</v>
      </c>
      <c r="T259" s="42">
        <f>'15.PSH_Ex'!F260</f>
        <v>0</v>
      </c>
      <c r="U259" s="42">
        <f>'16.KK_Ex'!F260</f>
        <v>0</v>
      </c>
      <c r="V259" s="42">
        <f>'17.PVH_Ex'!F260</f>
        <v>0</v>
      </c>
      <c r="W259" s="42">
        <f>'18.KT_Ex'!F260</f>
        <v>0</v>
      </c>
      <c r="X259" s="42">
        <f>'19.RK_Ex'!F260</f>
        <v>0</v>
      </c>
      <c r="Y259" s="42">
        <f>'20.MD_Ex'!F260</f>
        <v>0</v>
      </c>
      <c r="Z259" s="42">
        <f>'21.BM_Ex'!F260</f>
        <v>0</v>
      </c>
      <c r="AA259" s="42">
        <f>'22.ST_Ex'!F260</f>
        <v>0</v>
      </c>
      <c r="AB259" s="42">
        <f>'23.KE_Ex'!F260</f>
        <v>0</v>
      </c>
      <c r="AC259" s="42">
        <f>'24.PL_Ex'!F260</f>
        <v>0</v>
      </c>
      <c r="AD259" s="42">
        <f>'25.OM_Ex'!F260</f>
        <v>0</v>
      </c>
      <c r="AE259" s="42">
        <f>'26.TB_Ex'!F260</f>
        <v>0</v>
      </c>
    </row>
    <row r="260" spans="1:31" s="41" customFormat="1" x14ac:dyDescent="0.25">
      <c r="A260" s="78" t="s">
        <v>500</v>
      </c>
      <c r="B260" s="78"/>
      <c r="C260" s="78"/>
      <c r="D260" s="78"/>
      <c r="E260" s="47" t="s">
        <v>501</v>
      </c>
      <c r="F260" s="42">
        <f t="shared" si="4"/>
        <v>0</v>
      </c>
      <c r="G260" s="42">
        <f>'02.PP_Ex'!G261</f>
        <v>0</v>
      </c>
      <c r="H260" s="42">
        <f>'03.KD_Ex'!F261</f>
        <v>0</v>
      </c>
      <c r="I260" s="42">
        <f>'04.KC_Ex'!F261</f>
        <v>0</v>
      </c>
      <c r="J260" s="42">
        <f>'05.BT_Ex'!F261</f>
        <v>0</v>
      </c>
      <c r="K260" s="42">
        <f>'06.PV_Ex'!F261</f>
        <v>0</v>
      </c>
      <c r="L260" s="42">
        <f>'07.SR_Ex'!F261</f>
        <v>0</v>
      </c>
      <c r="M260" s="42">
        <f>'08.KT_Ex'!F261</f>
        <v>0</v>
      </c>
      <c r="N260" s="42">
        <f>'09.TK_Ex'!F261</f>
        <v>0</v>
      </c>
      <c r="O260" s="42">
        <f>'10.SV_Ex'!F261</f>
        <v>0</v>
      </c>
      <c r="P260" s="42">
        <f>'11.PS_Ex'!F261</f>
        <v>0</v>
      </c>
      <c r="Q260" s="42">
        <f>'12.KCh_Ex'!F261</f>
        <v>0</v>
      </c>
      <c r="R260" s="42">
        <f>'13.KS_Ex'!F261</f>
        <v>0</v>
      </c>
      <c r="S260" s="42">
        <f>'14.KP_Ex'!F261</f>
        <v>0</v>
      </c>
      <c r="T260" s="42">
        <f>'15.PSH_Ex'!F261</f>
        <v>0</v>
      </c>
      <c r="U260" s="42">
        <f>'16.KK_Ex'!F261</f>
        <v>0</v>
      </c>
      <c r="V260" s="42">
        <f>'17.PVH_Ex'!F261</f>
        <v>0</v>
      </c>
      <c r="W260" s="42">
        <f>'18.KT_Ex'!F261</f>
        <v>0</v>
      </c>
      <c r="X260" s="42">
        <f>'19.RK_Ex'!F261</f>
        <v>0</v>
      </c>
      <c r="Y260" s="42">
        <f>'20.MD_Ex'!F261</f>
        <v>0</v>
      </c>
      <c r="Z260" s="42">
        <f>'21.BM_Ex'!F261</f>
        <v>0</v>
      </c>
      <c r="AA260" s="42">
        <f>'22.ST_Ex'!F261</f>
        <v>0</v>
      </c>
      <c r="AB260" s="42">
        <f>'23.KE_Ex'!F261</f>
        <v>0</v>
      </c>
      <c r="AC260" s="42">
        <f>'24.PL_Ex'!F261</f>
        <v>0</v>
      </c>
      <c r="AD260" s="42">
        <f>'25.OM_Ex'!F261</f>
        <v>0</v>
      </c>
      <c r="AE260" s="42">
        <f>'26.TB_Ex'!F261</f>
        <v>0</v>
      </c>
    </row>
  </sheetData>
  <mergeCells count="21">
    <mergeCell ref="E4:E5"/>
    <mergeCell ref="A197:D197"/>
    <mergeCell ref="A198:D198"/>
    <mergeCell ref="A259:D259"/>
    <mergeCell ref="A260:D260"/>
    <mergeCell ref="A4:A5"/>
    <mergeCell ref="B4:B5"/>
    <mergeCell ref="C4:C5"/>
    <mergeCell ref="D4:D5"/>
    <mergeCell ref="A176:D176"/>
    <mergeCell ref="A182:D182"/>
    <mergeCell ref="A183:D183"/>
    <mergeCell ref="A192:D192"/>
    <mergeCell ref="A195:D195"/>
    <mergeCell ref="A196:D196"/>
    <mergeCell ref="A6:D6"/>
    <mergeCell ref="A7:D7"/>
    <mergeCell ref="A8:D8"/>
    <mergeCell ref="A9:D9"/>
    <mergeCell ref="A149:D149"/>
    <mergeCell ref="A151:D15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zoomScaleNormal="100" zoomScalePageLayoutView="12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8" t="s">
        <v>18</v>
      </c>
      <c r="B3" s="8"/>
      <c r="C3" s="8"/>
      <c r="D3" s="8"/>
      <c r="E3" s="45"/>
    </row>
    <row r="4" spans="1:6" s="37" customFormat="1" x14ac:dyDescent="0.55000000000000004">
      <c r="A4" s="6" t="s">
        <v>549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7466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6298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6025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5718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1109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310.5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14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/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/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/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296.5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62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52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>
        <v>10</v>
      </c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/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0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/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0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/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94.9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16.2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78.7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/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/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/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641.6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600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v>41.6</v>
      </c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/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3683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/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>
        <v>17.399999999999999</v>
      </c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/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3150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>
        <v>476.5</v>
      </c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>
        <v>289.7</v>
      </c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v>2000</v>
      </c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>
        <v>367.8</v>
      </c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/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>
        <v>16</v>
      </c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/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0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/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/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211.3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84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>
        <v>40</v>
      </c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51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24.3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>
        <v>7</v>
      </c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/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/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>
        <v>5</v>
      </c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0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/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/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/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/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274.10000000000002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>
        <v>73</v>
      </c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25.5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175.6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0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/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/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/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30.2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/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30.2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/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926.00000000000011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592.40000000000009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535.70000000000005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55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>
        <v>1.7</v>
      </c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/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72.8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>
        <v>72.8</v>
      </c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66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19.2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/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46.8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16.600000000000001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>
        <v>4.2</v>
      </c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2.4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>
        <v>4</v>
      </c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>
        <v>6</v>
      </c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/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/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5.7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3.2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/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2.5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172.5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8.4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36.9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>
        <v>127.2</v>
      </c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307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SUM(F154:F155,F159,F164,F165,F166)</f>
        <v>307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113.2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/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>
        <v>113.2</v>
      </c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/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46.5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/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/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>
        <v>40</v>
      </c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>
        <v>6.5</v>
      </c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>
        <v>8</v>
      </c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139.30000000000001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/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0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0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/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/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273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273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273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273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1168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1168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1168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1168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0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/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/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1000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>
        <v>1000</v>
      </c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/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/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/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168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>
        <v>168</v>
      </c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zoomScaleNormal="100" zoomScalePageLayoutView="12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8" t="s">
        <v>19</v>
      </c>
      <c r="B3" s="8"/>
      <c r="C3" s="8"/>
      <c r="D3" s="8"/>
      <c r="E3" s="45"/>
    </row>
    <row r="4" spans="1:6" s="37" customFormat="1" x14ac:dyDescent="0.55000000000000004">
      <c r="A4" s="6" t="s">
        <v>548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4028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3818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3617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3377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520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173.79999999999998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4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>
        <v>7</v>
      </c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/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>
        <v>4.2</v>
      </c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158.6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48.300000000000004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47.1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>
        <v>1.2</v>
      </c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/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3.6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>
        <v>3.6</v>
      </c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0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/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102.1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50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42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>
        <v>10.1</v>
      </c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/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/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192.2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185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v>7.2</v>
      </c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/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2000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/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>
        <v>5</v>
      </c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/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1624.4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>
        <v>400</v>
      </c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>
        <v>482</v>
      </c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v>597</v>
      </c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>
        <v>120</v>
      </c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>
        <v>12</v>
      </c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>
        <v>13.4</v>
      </c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/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0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/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/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125.5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63.6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>
        <v>18.2</v>
      </c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33.700000000000003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5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>
        <v>5</v>
      </c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/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/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/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6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/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/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/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>
        <v>6</v>
      </c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234.60000000000002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>
        <v>41.4</v>
      </c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26.4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166.8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0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/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/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/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4.5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/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4.5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/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856.99999999999989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581.79999999999995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504.9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75.099999999999994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>
        <v>1.8</v>
      </c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/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0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/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149.4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23.1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>
        <v>88.8</v>
      </c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37.5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23.4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>
        <v>13</v>
      </c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3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/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>
        <v>6.4</v>
      </c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/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>
        <v>1</v>
      </c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5.9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3.4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>
        <v>0.3</v>
      </c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2.2000000000000002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96.5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17.8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78.7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/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240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SUM(F154,F155,F159,F164,F165,F166)</f>
        <v>240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34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>
        <v>3</v>
      </c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>
        <v>26</v>
      </c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>
        <v>5</v>
      </c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20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/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>
        <v>10</v>
      </c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>
        <v>10</v>
      </c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/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>
        <v>6</v>
      </c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180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/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0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0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/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/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201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201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201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201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210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210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210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210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0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/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/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210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/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>
        <v>210</v>
      </c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/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/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/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zoomScaleNormal="100" zoomScalePageLayoutView="12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8" t="s">
        <v>20</v>
      </c>
      <c r="B3" s="8"/>
      <c r="C3" s="8"/>
      <c r="D3" s="8"/>
      <c r="E3" s="45"/>
    </row>
    <row r="4" spans="1:6" s="37" customFormat="1" x14ac:dyDescent="0.55000000000000004">
      <c r="A4" s="6" t="s">
        <v>547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14384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11419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10699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10217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1500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622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24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>
        <v>72</v>
      </c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/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>
        <v>12</v>
      </c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514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140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100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>
        <v>40</v>
      </c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/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0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/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0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/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184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86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80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>
        <v>18</v>
      </c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/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/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554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500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v>54</v>
      </c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/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7458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>
        <v>46</v>
      </c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>
        <v>15</v>
      </c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/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6360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>
        <v>744</v>
      </c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/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v>5443</v>
      </c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>
        <v>142</v>
      </c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/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>
        <v>31</v>
      </c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/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0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/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/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572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220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>
        <v>22</v>
      </c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223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100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>
        <v>7</v>
      </c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/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/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/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0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/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/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/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/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298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>
        <v>14.5</v>
      </c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39.5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244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136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>
        <v>22</v>
      </c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>
        <v>11</v>
      </c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>
        <v>103</v>
      </c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31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>
        <v>2</v>
      </c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29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/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1259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874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710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162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>
        <v>2</v>
      </c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/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20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>
        <v>20</v>
      </c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260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38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/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56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>
        <v>166</v>
      </c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37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>
        <v>7</v>
      </c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3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>
        <v>3</v>
      </c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>
        <v>20</v>
      </c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>
        <v>4</v>
      </c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/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12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7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>
        <v>0.6</v>
      </c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4.4000000000000004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56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11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45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/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482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SUM(F154:F155,F159,F164,F164,F165,F166)</f>
        <v>482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301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>
        <v>15</v>
      </c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>
        <v>161</v>
      </c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>
        <v>125</v>
      </c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30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/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/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>
        <v>30</v>
      </c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/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/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151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/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0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0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/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/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720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720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720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720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2965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2965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2965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2965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2081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>
        <v>2081</v>
      </c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/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884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/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>
        <v>884</v>
      </c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/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/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/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zoomScaleNormal="100" zoomScalePageLayoutView="12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8" t="s">
        <v>21</v>
      </c>
      <c r="B3" s="8"/>
      <c r="C3" s="8"/>
      <c r="D3" s="8"/>
      <c r="E3" s="45"/>
    </row>
    <row r="4" spans="1:6" s="37" customFormat="1" x14ac:dyDescent="0.55000000000000004">
      <c r="A4" s="6" t="s">
        <v>546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4494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3450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3225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2878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1200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449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9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/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/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>
        <v>15</v>
      </c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425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90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90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/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/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0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/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0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/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218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77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124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>
        <v>17</v>
      </c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/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/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443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423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v>20</v>
      </c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/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817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>
        <v>36</v>
      </c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/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/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95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/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/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/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>
        <v>72</v>
      </c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>
        <v>12</v>
      </c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>
        <v>11</v>
      </c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/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0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/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/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240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63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>
        <v>62</v>
      </c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90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11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>
        <v>14</v>
      </c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/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/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/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14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>
        <v>14</v>
      </c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/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/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/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407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>
        <v>54.8</v>
      </c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52.4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299.8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0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/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/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/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25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/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25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/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861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545.1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429.2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114.4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>
        <v>1.4</v>
      </c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>
        <v>0.1</v>
      </c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10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>
        <v>10</v>
      </c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83.4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38.4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/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45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40.200000000000003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>
        <v>19.5</v>
      </c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1.8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/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>
        <v>18.899999999999999</v>
      </c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/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/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7.8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3.6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>
        <v>1.5</v>
      </c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2.7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174.5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10.3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37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>
        <v>127.2</v>
      </c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346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SUM(F154:F155,F159,F164,F165,F166)</f>
        <v>346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86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/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/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>
        <v>86</v>
      </c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6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/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/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>
        <v>6</v>
      </c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/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>
        <v>11</v>
      </c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243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/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1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1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/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>
        <v>1</v>
      </c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225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225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225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225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1044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1044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1044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1044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1044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/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>
        <v>1044</v>
      </c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0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/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/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/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/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/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zoomScaleNormal="100" zoomScalePageLayoutView="12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8" t="s">
        <v>22</v>
      </c>
      <c r="B3" s="8"/>
      <c r="C3" s="8"/>
      <c r="D3" s="8"/>
      <c r="E3" s="45"/>
    </row>
    <row r="4" spans="1:6" s="37" customFormat="1" x14ac:dyDescent="0.55000000000000004">
      <c r="A4" s="6" t="s">
        <v>545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4665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4177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4019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3941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800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308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/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/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/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>
        <v>8</v>
      </c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300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100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100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/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/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0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/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0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/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123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48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65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>
        <v>10</v>
      </c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/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/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269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264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v>5</v>
      </c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/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2343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/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/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/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1820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/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>
        <v>290</v>
      </c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v>1500</v>
      </c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/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>
        <v>30</v>
      </c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/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/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0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/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/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240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30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>
        <v>50</v>
      </c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35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95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>
        <v>15</v>
      </c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>
        <v>15</v>
      </c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/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/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10.8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>
        <v>4</v>
      </c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>
        <v>1.8</v>
      </c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>
        <v>5</v>
      </c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/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265.2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>
        <v>15.5</v>
      </c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42.7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207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0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/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/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/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7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>
        <v>2</v>
      </c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5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/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798.00000000000011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532.1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398.5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132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>
        <v>1.6</v>
      </c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/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0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/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69.7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13.5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/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56.2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39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>
        <v>10</v>
      </c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3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>
        <v>15</v>
      </c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>
        <v>11</v>
      </c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/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/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8.1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3.6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>
        <v>0.9</v>
      </c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3.6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149.1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12.8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47.5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>
        <v>88.8</v>
      </c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78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SUM(F154:F155,F159,F164,F165,F166)</f>
        <v>78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28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/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/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>
        <v>28</v>
      </c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25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/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>
        <v>5</v>
      </c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>
        <v>20</v>
      </c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/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>
        <v>5</v>
      </c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20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/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0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0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/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/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158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158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158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158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488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488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488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488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0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/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/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288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/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>
        <v>288</v>
      </c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/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/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200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>
        <v>200</v>
      </c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zoomScaleNormal="100" zoomScalePageLayoutView="12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8" t="s">
        <v>23</v>
      </c>
      <c r="B3" s="8"/>
      <c r="C3" s="8"/>
      <c r="D3" s="8"/>
      <c r="E3" s="45"/>
    </row>
    <row r="4" spans="1:6" s="37" customFormat="1" x14ac:dyDescent="0.55000000000000004">
      <c r="A4" s="6" t="s">
        <v>544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5804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5804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5614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5493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1070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129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11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>
        <v>15</v>
      </c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>
        <v>10</v>
      </c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>
        <v>2</v>
      </c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91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203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199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>
        <v>2</v>
      </c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>
        <v>2</v>
      </c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0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/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0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/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95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40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20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>
        <v>35</v>
      </c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/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/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643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580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v>63</v>
      </c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/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3522.9999999999995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>
        <v>30</v>
      </c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>
        <v>2</v>
      </c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/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3214.6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>
        <v>26</v>
      </c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>
        <v>30</v>
      </c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v>3000</v>
      </c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>
        <v>143.6</v>
      </c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>
        <v>5</v>
      </c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>
        <v>10</v>
      </c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/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0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/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/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88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30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/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8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37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>
        <v>6</v>
      </c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/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>
        <v>7</v>
      </c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/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2.5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>
        <v>1</v>
      </c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>
        <v>0.5</v>
      </c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>
        <v>0.5</v>
      </c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>
        <v>0.5</v>
      </c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167.2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>
        <v>48.7</v>
      </c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17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101.5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0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/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/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/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18.7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>
        <v>1</v>
      </c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17.7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/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900.00000000000011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568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487.1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78.900000000000006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>
        <v>1.8</v>
      </c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>
        <v>0.2</v>
      </c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10.199999999999999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>
        <v>10.199999999999999</v>
      </c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56.599999999999994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19.2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/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37.4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42.1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>
        <v>24</v>
      </c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0.7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>
        <v>5</v>
      </c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>
        <v>7.4</v>
      </c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/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>
        <v>5</v>
      </c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7.7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3.9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>
        <v>0.3</v>
      </c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3.5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215.39999999999998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20.6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106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>
        <v>88.8</v>
      </c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121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SUM(F154:F155,F159,F164,F165,F166)</f>
        <v>121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50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>
        <v>8</v>
      </c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>
        <v>32</v>
      </c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>
        <v>10</v>
      </c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31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>
        <v>5</v>
      </c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>
        <v>10</v>
      </c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>
        <v>10</v>
      </c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>
        <v>6</v>
      </c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/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40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/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0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0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/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/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190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190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190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190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0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0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0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0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0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/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/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0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/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/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/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/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/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zoomScaleNormal="100" zoomScalePageLayoutView="12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8" t="s">
        <v>24</v>
      </c>
      <c r="B3" s="8"/>
      <c r="C3" s="8"/>
      <c r="D3" s="8"/>
      <c r="E3" s="45"/>
    </row>
    <row r="4" spans="1:6" s="37" customFormat="1" x14ac:dyDescent="0.55000000000000004">
      <c r="A4" s="6" t="s">
        <v>543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4358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4358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4140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3979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516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245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15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>
        <v>8</v>
      </c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/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/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222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50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48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>
        <v>2</v>
      </c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/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0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/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0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/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21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/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/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/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/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>
        <v>21</v>
      </c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200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200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/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/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2678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/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>
        <v>16</v>
      </c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>
        <v>8</v>
      </c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/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2182.1999999999998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>
        <v>300</v>
      </c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>
        <v>302.2</v>
      </c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v>1580</v>
      </c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/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/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/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/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0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/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/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187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37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>
        <v>20</v>
      </c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40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74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/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/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>
        <v>16</v>
      </c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/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0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/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/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/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/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176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>
        <v>40.799999999999997</v>
      </c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17.2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118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0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/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/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/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8.8000000000000007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/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8.8000000000000007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>
        <v>100</v>
      </c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785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517.4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453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63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>
        <v>1.4</v>
      </c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/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0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/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75.599999999999994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28.8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/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46.8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12.1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/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1.2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/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>
        <v>10.9</v>
      </c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/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/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6.8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3.9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/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2.9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173.1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9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36.9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>
        <v>127.2</v>
      </c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161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SUM(F154:F155,F159,F164,F165,F166)</f>
        <v>161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106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/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/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>
        <v>106</v>
      </c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0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/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/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/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/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>
        <v>8</v>
      </c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47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/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0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0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/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/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218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218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218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218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0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0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0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0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0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/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/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0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/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/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/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/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/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tabSelected="1" zoomScaleNormal="100" zoomScalePageLayoutView="12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8" t="s">
        <v>105</v>
      </c>
      <c r="B3" s="8"/>
      <c r="C3" s="8"/>
      <c r="D3" s="8"/>
      <c r="E3" s="45"/>
    </row>
    <row r="4" spans="1:6" s="37" customFormat="1" x14ac:dyDescent="0.55000000000000004">
      <c r="A4" s="6" t="s">
        <v>542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10661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4963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4430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3930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1300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699.5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15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/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>
        <v>14</v>
      </c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/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670.5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166.8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156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>
        <v>10.8</v>
      </c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/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0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/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10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>
        <v>10</v>
      </c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122.5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96.5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10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>
        <v>6</v>
      </c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>
        <v>10</v>
      </c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/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301.2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276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v>25.2</v>
      </c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/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1585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/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>
        <v>24</v>
      </c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>
        <v>21</v>
      </c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416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/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/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v>237</v>
      </c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>
        <v>50</v>
      </c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>
        <v>79</v>
      </c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>
        <v>50</v>
      </c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10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>
        <v>10</v>
      </c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0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/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/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500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120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>
        <v>80</v>
      </c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80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100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>
        <v>40</v>
      </c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>
        <v>40</v>
      </c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>
        <v>40</v>
      </c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/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13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>
        <v>6</v>
      </c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>
        <v>2</v>
      </c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>
        <v>5</v>
      </c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/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576.79999999999995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>
        <v>30</v>
      </c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86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460.8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0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/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/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/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24.2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>
        <v>5</v>
      </c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19.2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/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1045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642.9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550.5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92.4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/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/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17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>
        <v>17</v>
      </c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92.4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38.4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/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54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41.8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>
        <v>20</v>
      </c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1.8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/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/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>
        <v>8</v>
      </c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>
        <v>12</v>
      </c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5.4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2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>
        <v>1.2</v>
      </c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2.2000000000000002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245.5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9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51.7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>
        <v>184.8</v>
      </c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500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SUM(F154:F155,F159,F164,F165,F166)</f>
        <v>500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220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>
        <v>50</v>
      </c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>
        <v>120</v>
      </c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>
        <v>50</v>
      </c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150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>
        <v>20</v>
      </c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>
        <v>80</v>
      </c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>
        <v>50</v>
      </c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/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>
        <v>3.9</v>
      </c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126.1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/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0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0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/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/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533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533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533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533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5698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5698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5698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5698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1676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>
        <v>1676</v>
      </c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/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3622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>
        <v>892</v>
      </c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>
        <v>680</v>
      </c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>
        <v>2010</v>
      </c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>
        <v>40</v>
      </c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400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>
        <v>400</v>
      </c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1"/>
  <sheetViews>
    <sheetView zoomScaleNormal="100" zoomScalePageLayoutView="120" workbookViewId="0">
      <selection activeCell="H6" sqref="H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2.85546875" style="21" customWidth="1"/>
    <col min="7" max="7" width="12.42578125" style="21" customWidth="1"/>
    <col min="8" max="20" width="11" style="21" customWidth="1"/>
    <col min="21" max="16384" width="8.85546875" style="21"/>
  </cols>
  <sheetData>
    <row r="1" spans="1:20" s="37" customFormat="1" x14ac:dyDescent="0.55000000000000004">
      <c r="A1" s="5" t="s">
        <v>111</v>
      </c>
      <c r="B1" s="8"/>
      <c r="C1" s="8"/>
      <c r="D1" s="8"/>
      <c r="E1" s="45"/>
      <c r="F1" s="1"/>
      <c r="G1" s="1"/>
      <c r="H1" s="1"/>
    </row>
    <row r="2" spans="1:20" s="37" customFormat="1" x14ac:dyDescent="0.55000000000000004">
      <c r="A2" s="5" t="s">
        <v>112</v>
      </c>
      <c r="B2" s="8"/>
      <c r="C2" s="8"/>
      <c r="D2" s="8"/>
      <c r="E2" s="45"/>
      <c r="F2" s="1"/>
      <c r="G2" s="1"/>
      <c r="H2" s="1"/>
    </row>
    <row r="3" spans="1:20" s="37" customFormat="1" x14ac:dyDescent="0.55000000000000004">
      <c r="A3" s="5" t="s">
        <v>514</v>
      </c>
      <c r="B3" s="8"/>
      <c r="C3" s="8"/>
      <c r="D3" s="8"/>
      <c r="E3" s="45"/>
      <c r="F3" s="1"/>
      <c r="G3" s="1"/>
      <c r="H3" s="1"/>
    </row>
    <row r="4" spans="1:20" s="37" customFormat="1" x14ac:dyDescent="0.55000000000000004">
      <c r="A4" s="6" t="s">
        <v>515</v>
      </c>
      <c r="B4" s="8"/>
      <c r="C4" s="8"/>
      <c r="D4" s="8"/>
      <c r="E4" s="45"/>
      <c r="F4" s="1"/>
      <c r="G4" s="1"/>
      <c r="H4" s="1"/>
    </row>
    <row r="5" spans="1:20" s="37" customFormat="1" x14ac:dyDescent="0.55000000000000004">
      <c r="A5" s="7" t="s">
        <v>110</v>
      </c>
      <c r="B5" s="8"/>
      <c r="C5" s="8"/>
      <c r="D5" s="8"/>
      <c r="E5" s="45"/>
      <c r="F5" s="40"/>
      <c r="G5" s="1"/>
      <c r="H5" s="1"/>
    </row>
    <row r="6" spans="1:20" ht="73.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38" t="s">
        <v>555</v>
      </c>
      <c r="G6" s="2" t="s">
        <v>1</v>
      </c>
      <c r="H6" s="38" t="s">
        <v>516</v>
      </c>
      <c r="I6" s="2" t="s">
        <v>517</v>
      </c>
      <c r="J6" s="2" t="s">
        <v>518</v>
      </c>
      <c r="K6" s="2" t="s">
        <v>519</v>
      </c>
      <c r="L6" s="2" t="s">
        <v>520</v>
      </c>
      <c r="M6" s="2" t="s">
        <v>521</v>
      </c>
      <c r="N6" s="2" t="s">
        <v>522</v>
      </c>
      <c r="O6" s="2" t="s">
        <v>523</v>
      </c>
      <c r="P6" s="2" t="s">
        <v>524</v>
      </c>
      <c r="Q6" s="2" t="s">
        <v>525</v>
      </c>
      <c r="R6" s="2" t="s">
        <v>526</v>
      </c>
      <c r="S6" s="2" t="s">
        <v>527</v>
      </c>
      <c r="T6" s="2" t="s">
        <v>528</v>
      </c>
    </row>
    <row r="7" spans="1:20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SUM(G7:H7)</f>
        <v>540722.33000000007</v>
      </c>
      <c r="G7" s="39">
        <f>SUM(G8, G196)</f>
        <v>475863.53</v>
      </c>
      <c r="H7" s="39">
        <f>SUM(I7:T7)</f>
        <v>64858.8</v>
      </c>
      <c r="I7" s="39">
        <f>SUM(I8, I196)</f>
        <v>5240</v>
      </c>
      <c r="J7" s="39">
        <f t="shared" ref="J7:T7" si="0">SUM(J8, J196)</f>
        <v>5240</v>
      </c>
      <c r="K7" s="39">
        <f t="shared" si="0"/>
        <v>5078</v>
      </c>
      <c r="L7" s="39">
        <f t="shared" si="0"/>
        <v>5360</v>
      </c>
      <c r="M7" s="39">
        <f t="shared" si="0"/>
        <v>5556.8</v>
      </c>
      <c r="N7" s="39">
        <f t="shared" si="0"/>
        <v>5100</v>
      </c>
      <c r="O7" s="39">
        <f t="shared" si="0"/>
        <v>5500</v>
      </c>
      <c r="P7" s="39">
        <f t="shared" si="0"/>
        <v>5600</v>
      </c>
      <c r="Q7" s="39">
        <f t="shared" si="0"/>
        <v>6760</v>
      </c>
      <c r="R7" s="39">
        <f t="shared" si="0"/>
        <v>5288</v>
      </c>
      <c r="S7" s="39">
        <f t="shared" si="0"/>
        <v>5036</v>
      </c>
      <c r="T7" s="39">
        <f t="shared" si="0"/>
        <v>5100</v>
      </c>
    </row>
    <row r="8" spans="1:20" s="41" customFormat="1" x14ac:dyDescent="0.25">
      <c r="A8" s="76" t="s">
        <v>505</v>
      </c>
      <c r="B8" s="76"/>
      <c r="C8" s="76"/>
      <c r="D8" s="76"/>
      <c r="E8" s="47" t="s">
        <v>502</v>
      </c>
      <c r="F8" s="39">
        <f t="shared" ref="F8:F71" si="1">SUM(G8:H8)</f>
        <v>453799.33</v>
      </c>
      <c r="G8" s="39">
        <f>SUM(G9, G183)</f>
        <v>388940.53</v>
      </c>
      <c r="H8" s="39">
        <f t="shared" ref="H8:H71" si="2">SUM(I8:T8)</f>
        <v>64858.8</v>
      </c>
      <c r="I8" s="39">
        <f>SUM(I9, I183)</f>
        <v>5240</v>
      </c>
      <c r="J8" s="39">
        <f t="shared" ref="J8:T8" si="3">SUM(J9, J183)</f>
        <v>5240</v>
      </c>
      <c r="K8" s="39">
        <f t="shared" si="3"/>
        <v>5078</v>
      </c>
      <c r="L8" s="39">
        <f t="shared" si="3"/>
        <v>5360</v>
      </c>
      <c r="M8" s="39">
        <f t="shared" si="3"/>
        <v>5556.8</v>
      </c>
      <c r="N8" s="39">
        <f t="shared" si="3"/>
        <v>5100</v>
      </c>
      <c r="O8" s="39">
        <f t="shared" si="3"/>
        <v>5500</v>
      </c>
      <c r="P8" s="39">
        <f t="shared" si="3"/>
        <v>5600</v>
      </c>
      <c r="Q8" s="39">
        <f t="shared" si="3"/>
        <v>6760</v>
      </c>
      <c r="R8" s="39">
        <f t="shared" si="3"/>
        <v>5288</v>
      </c>
      <c r="S8" s="39">
        <f t="shared" si="3"/>
        <v>5036</v>
      </c>
      <c r="T8" s="39">
        <f t="shared" si="3"/>
        <v>5100</v>
      </c>
    </row>
    <row r="9" spans="1:20" s="41" customFormat="1" x14ac:dyDescent="0.25">
      <c r="A9" s="76" t="s">
        <v>503</v>
      </c>
      <c r="B9" s="76"/>
      <c r="C9" s="76"/>
      <c r="D9" s="76"/>
      <c r="E9" s="47" t="s">
        <v>504</v>
      </c>
      <c r="F9" s="39">
        <f t="shared" si="1"/>
        <v>423984.33</v>
      </c>
      <c r="G9" s="39">
        <f>SUM(G10, G150, G152, G177)</f>
        <v>362386.53</v>
      </c>
      <c r="H9" s="39">
        <f t="shared" si="2"/>
        <v>61597.8</v>
      </c>
      <c r="I9" s="39">
        <f>SUM(I10, I150, I152, I177)</f>
        <v>4990</v>
      </c>
      <c r="J9" s="39">
        <f t="shared" ref="J9:T9" si="4">SUM(J10, J150, J152, J177)</f>
        <v>4990</v>
      </c>
      <c r="K9" s="39">
        <f t="shared" si="4"/>
        <v>4828</v>
      </c>
      <c r="L9" s="39">
        <f t="shared" si="4"/>
        <v>4967</v>
      </c>
      <c r="M9" s="39">
        <f t="shared" si="4"/>
        <v>5306.8</v>
      </c>
      <c r="N9" s="39">
        <f t="shared" si="4"/>
        <v>4850</v>
      </c>
      <c r="O9" s="39">
        <f t="shared" si="4"/>
        <v>5250</v>
      </c>
      <c r="P9" s="39">
        <f t="shared" si="4"/>
        <v>5320</v>
      </c>
      <c r="Q9" s="39">
        <f t="shared" si="4"/>
        <v>6422</v>
      </c>
      <c r="R9" s="39">
        <f t="shared" si="4"/>
        <v>5038</v>
      </c>
      <c r="S9" s="39">
        <f t="shared" si="4"/>
        <v>4786</v>
      </c>
      <c r="T9" s="39">
        <f t="shared" si="4"/>
        <v>4850</v>
      </c>
    </row>
    <row r="10" spans="1:20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 t="shared" si="1"/>
        <v>286461.8</v>
      </c>
      <c r="G10" s="39">
        <f>SUM(G11, G46, G104)</f>
        <v>228085</v>
      </c>
      <c r="H10" s="39">
        <f t="shared" si="2"/>
        <v>58376.800000000003</v>
      </c>
      <c r="I10" s="39">
        <f>SUM(I11, I46, I104)</f>
        <v>4830</v>
      </c>
      <c r="J10" s="39">
        <f t="shared" ref="J10:T10" si="5">SUM(J11, J46, J104)</f>
        <v>4770</v>
      </c>
      <c r="K10" s="39">
        <f t="shared" si="5"/>
        <v>4608</v>
      </c>
      <c r="L10" s="39">
        <f t="shared" si="5"/>
        <v>4748</v>
      </c>
      <c r="M10" s="39">
        <f t="shared" si="5"/>
        <v>5005.8</v>
      </c>
      <c r="N10" s="39">
        <f t="shared" si="5"/>
        <v>4535</v>
      </c>
      <c r="O10" s="39">
        <f t="shared" si="5"/>
        <v>4980</v>
      </c>
      <c r="P10" s="39">
        <f t="shared" si="5"/>
        <v>5064</v>
      </c>
      <c r="Q10" s="39">
        <f t="shared" si="5"/>
        <v>6062</v>
      </c>
      <c r="R10" s="39">
        <f t="shared" si="5"/>
        <v>4690</v>
      </c>
      <c r="S10" s="39">
        <f t="shared" si="5"/>
        <v>4566</v>
      </c>
      <c r="T10" s="39">
        <f t="shared" si="5"/>
        <v>4518</v>
      </c>
    </row>
    <row r="11" spans="1:20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 t="shared" si="1"/>
        <v>24431.84</v>
      </c>
      <c r="G11" s="39">
        <f>SUM(G12, G19, G23, G26, G31, G37, G41, G45)</f>
        <v>21738</v>
      </c>
      <c r="H11" s="39">
        <f t="shared" si="2"/>
        <v>2693.8399999999997</v>
      </c>
      <c r="I11" s="39">
        <f>SUM(I12, I19, I23, I26, I31, I37, I41, I45)</f>
        <v>162</v>
      </c>
      <c r="J11" s="39">
        <f t="shared" ref="J11:T11" si="6">SUM(J12, J19, J23, J26, J31, J37, J41, J45)</f>
        <v>218</v>
      </c>
      <c r="K11" s="39">
        <f t="shared" si="6"/>
        <v>188</v>
      </c>
      <c r="L11" s="39">
        <f t="shared" si="6"/>
        <v>165</v>
      </c>
      <c r="M11" s="39">
        <f t="shared" si="6"/>
        <v>307.60000000000002</v>
      </c>
      <c r="N11" s="39">
        <f t="shared" si="6"/>
        <v>173</v>
      </c>
      <c r="O11" s="39">
        <f t="shared" si="6"/>
        <v>245</v>
      </c>
      <c r="P11" s="39">
        <f t="shared" si="6"/>
        <v>288.60000000000002</v>
      </c>
      <c r="Q11" s="39">
        <f t="shared" si="6"/>
        <v>183</v>
      </c>
      <c r="R11" s="39">
        <f t="shared" si="6"/>
        <v>425.64</v>
      </c>
      <c r="S11" s="39">
        <f t="shared" si="6"/>
        <v>170</v>
      </c>
      <c r="T11" s="39">
        <f t="shared" si="6"/>
        <v>168</v>
      </c>
    </row>
    <row r="12" spans="1:20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 t="shared" si="1"/>
        <v>5654.2</v>
      </c>
      <c r="G12" s="42">
        <f>SUM(G13:G18)</f>
        <v>4635</v>
      </c>
      <c r="H12" s="42">
        <f t="shared" si="2"/>
        <v>1019.2</v>
      </c>
      <c r="I12" s="42">
        <f>SUM(I13:I18)</f>
        <v>73</v>
      </c>
      <c r="J12" s="42">
        <f t="shared" ref="J12:T12" si="7">SUM(J13:J18)</f>
        <v>74</v>
      </c>
      <c r="K12" s="42">
        <f t="shared" si="7"/>
        <v>74</v>
      </c>
      <c r="L12" s="42">
        <f t="shared" si="7"/>
        <v>72</v>
      </c>
      <c r="M12" s="42">
        <f t="shared" si="7"/>
        <v>90</v>
      </c>
      <c r="N12" s="42">
        <f t="shared" si="7"/>
        <v>75.5</v>
      </c>
      <c r="O12" s="42">
        <f t="shared" si="7"/>
        <v>102.6</v>
      </c>
      <c r="P12" s="42">
        <f t="shared" si="7"/>
        <v>140.1</v>
      </c>
      <c r="Q12" s="42">
        <f t="shared" si="7"/>
        <v>76</v>
      </c>
      <c r="R12" s="42">
        <f t="shared" si="7"/>
        <v>93</v>
      </c>
      <c r="S12" s="42">
        <f t="shared" si="7"/>
        <v>74</v>
      </c>
      <c r="T12" s="42">
        <f t="shared" si="7"/>
        <v>75</v>
      </c>
    </row>
    <row r="13" spans="1:20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f t="shared" si="1"/>
        <v>430.7</v>
      </c>
      <c r="G13" s="42">
        <v>175</v>
      </c>
      <c r="H13" s="42">
        <f t="shared" si="2"/>
        <v>255.7</v>
      </c>
      <c r="I13" s="42">
        <v>18</v>
      </c>
      <c r="J13" s="42">
        <v>24</v>
      </c>
      <c r="K13" s="42">
        <v>24</v>
      </c>
      <c r="L13" s="42">
        <v>12</v>
      </c>
      <c r="M13" s="42">
        <v>30</v>
      </c>
      <c r="N13" s="42">
        <v>15</v>
      </c>
      <c r="O13" s="42">
        <v>32.6</v>
      </c>
      <c r="P13" s="42">
        <v>12.1</v>
      </c>
      <c r="Q13" s="42">
        <v>16</v>
      </c>
      <c r="R13" s="42">
        <v>33</v>
      </c>
      <c r="S13" s="42">
        <v>24</v>
      </c>
      <c r="T13" s="42">
        <v>15</v>
      </c>
    </row>
    <row r="14" spans="1:20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>
        <f t="shared" si="1"/>
        <v>360</v>
      </c>
      <c r="G14" s="42">
        <v>360</v>
      </c>
      <c r="H14" s="42">
        <f t="shared" si="2"/>
        <v>0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spans="1:20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>
        <f t="shared" si="1"/>
        <v>0</v>
      </c>
      <c r="G15" s="42"/>
      <c r="H15" s="42">
        <f t="shared" si="2"/>
        <v>0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</row>
    <row r="16" spans="1:20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>
        <f t="shared" si="1"/>
        <v>0</v>
      </c>
      <c r="G16" s="42"/>
      <c r="H16" s="42">
        <f t="shared" si="2"/>
        <v>0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spans="1:20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f t="shared" si="1"/>
        <v>4863.5</v>
      </c>
      <c r="G17" s="42">
        <v>4100</v>
      </c>
      <c r="H17" s="42">
        <f t="shared" si="2"/>
        <v>763.5</v>
      </c>
      <c r="I17" s="42">
        <v>55</v>
      </c>
      <c r="J17" s="42">
        <v>50</v>
      </c>
      <c r="K17" s="42">
        <v>50</v>
      </c>
      <c r="L17" s="42">
        <v>60</v>
      </c>
      <c r="M17" s="42">
        <v>60</v>
      </c>
      <c r="N17" s="42">
        <v>60.5</v>
      </c>
      <c r="O17" s="42">
        <v>70</v>
      </c>
      <c r="P17" s="42">
        <v>128</v>
      </c>
      <c r="Q17" s="42">
        <v>60</v>
      </c>
      <c r="R17" s="42">
        <v>60</v>
      </c>
      <c r="S17" s="42">
        <v>50</v>
      </c>
      <c r="T17" s="42">
        <v>60</v>
      </c>
    </row>
    <row r="18" spans="1:20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>
        <f t="shared" si="1"/>
        <v>0</v>
      </c>
      <c r="G18" s="42"/>
      <c r="H18" s="42">
        <f t="shared" si="2"/>
        <v>0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pans="1:20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 t="shared" si="1"/>
        <v>1138.3400000000001</v>
      </c>
      <c r="G19" s="42">
        <f>SUM(G20:G22)</f>
        <v>700</v>
      </c>
      <c r="H19" s="42">
        <f t="shared" si="2"/>
        <v>438.34000000000003</v>
      </c>
      <c r="I19" s="42">
        <f>SUM(I20:I22)</f>
        <v>18</v>
      </c>
      <c r="J19" s="42">
        <f t="shared" ref="J19:T19" si="8">SUM(J20:J22)</f>
        <v>24</v>
      </c>
      <c r="K19" s="42">
        <f t="shared" si="8"/>
        <v>24</v>
      </c>
      <c r="L19" s="42">
        <f t="shared" si="8"/>
        <v>23</v>
      </c>
      <c r="M19" s="42">
        <f t="shared" si="8"/>
        <v>48.4</v>
      </c>
      <c r="N19" s="42">
        <f t="shared" si="8"/>
        <v>30</v>
      </c>
      <c r="O19" s="42">
        <f t="shared" si="8"/>
        <v>37.4</v>
      </c>
      <c r="P19" s="42">
        <f t="shared" si="8"/>
        <v>47.4</v>
      </c>
      <c r="Q19" s="42">
        <f t="shared" si="8"/>
        <v>35</v>
      </c>
      <c r="R19" s="42">
        <f t="shared" si="8"/>
        <v>97.14</v>
      </c>
      <c r="S19" s="42">
        <f t="shared" si="8"/>
        <v>24</v>
      </c>
      <c r="T19" s="42">
        <f t="shared" si="8"/>
        <v>30</v>
      </c>
    </row>
    <row r="20" spans="1:20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f t="shared" si="1"/>
        <v>1138.3400000000001</v>
      </c>
      <c r="G20" s="42">
        <v>700</v>
      </c>
      <c r="H20" s="42">
        <f t="shared" si="2"/>
        <v>438.34000000000003</v>
      </c>
      <c r="I20" s="42">
        <v>18</v>
      </c>
      <c r="J20" s="42">
        <v>24</v>
      </c>
      <c r="K20" s="42">
        <v>24</v>
      </c>
      <c r="L20" s="42">
        <v>23</v>
      </c>
      <c r="M20" s="42">
        <v>48.4</v>
      </c>
      <c r="N20" s="42">
        <v>30</v>
      </c>
      <c r="O20" s="42">
        <v>37.4</v>
      </c>
      <c r="P20" s="42">
        <v>47.4</v>
      </c>
      <c r="Q20" s="42">
        <v>35</v>
      </c>
      <c r="R20" s="42">
        <v>97.14</v>
      </c>
      <c r="S20" s="42">
        <v>24</v>
      </c>
      <c r="T20" s="42">
        <v>30</v>
      </c>
    </row>
    <row r="21" spans="1:20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>
        <f t="shared" si="1"/>
        <v>0</v>
      </c>
      <c r="G21" s="42"/>
      <c r="H21" s="42">
        <f t="shared" si="2"/>
        <v>0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>
        <f t="shared" si="1"/>
        <v>0</v>
      </c>
      <c r="G22" s="42"/>
      <c r="H22" s="42">
        <f t="shared" si="2"/>
        <v>0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1:20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 t="shared" si="1"/>
        <v>0</v>
      </c>
      <c r="G23" s="42">
        <f>SUM(G24:G25)</f>
        <v>0</v>
      </c>
      <c r="H23" s="42">
        <f t="shared" si="2"/>
        <v>0</v>
      </c>
      <c r="I23" s="42">
        <f>SUM(I24:I25)</f>
        <v>0</v>
      </c>
      <c r="J23" s="42">
        <f t="shared" ref="J23:T23" si="9">SUM(J24:J25)</f>
        <v>0</v>
      </c>
      <c r="K23" s="42">
        <f t="shared" si="9"/>
        <v>0</v>
      </c>
      <c r="L23" s="42">
        <f t="shared" si="9"/>
        <v>0</v>
      </c>
      <c r="M23" s="42">
        <f t="shared" si="9"/>
        <v>0</v>
      </c>
      <c r="N23" s="42">
        <f t="shared" si="9"/>
        <v>0</v>
      </c>
      <c r="O23" s="42">
        <f t="shared" si="9"/>
        <v>0</v>
      </c>
      <c r="P23" s="42">
        <f t="shared" si="9"/>
        <v>0</v>
      </c>
      <c r="Q23" s="42">
        <f t="shared" si="9"/>
        <v>0</v>
      </c>
      <c r="R23" s="42">
        <f t="shared" si="9"/>
        <v>0</v>
      </c>
      <c r="S23" s="42">
        <f t="shared" si="9"/>
        <v>0</v>
      </c>
      <c r="T23" s="42">
        <f t="shared" si="9"/>
        <v>0</v>
      </c>
    </row>
    <row r="24" spans="1:20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>
        <f t="shared" si="1"/>
        <v>0</v>
      </c>
      <c r="G24" s="42"/>
      <c r="H24" s="42">
        <f t="shared" si="2"/>
        <v>0</v>
      </c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>
        <f t="shared" si="1"/>
        <v>0</v>
      </c>
      <c r="G25" s="42"/>
      <c r="H25" s="42">
        <f t="shared" si="2"/>
        <v>0</v>
      </c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</row>
    <row r="26" spans="1:20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 t="shared" si="1"/>
        <v>206.5</v>
      </c>
      <c r="G26" s="42">
        <f>SUM(G27:G30)</f>
        <v>153</v>
      </c>
      <c r="H26" s="42">
        <f t="shared" si="2"/>
        <v>53.5</v>
      </c>
      <c r="I26" s="42">
        <f>SUM(I27:I30)</f>
        <v>0</v>
      </c>
      <c r="J26" s="42">
        <f t="shared" ref="J26:T26" si="10">SUM(J27:J30)</f>
        <v>0</v>
      </c>
      <c r="K26" s="42">
        <f t="shared" si="10"/>
        <v>0</v>
      </c>
      <c r="L26" s="42">
        <f t="shared" si="10"/>
        <v>0</v>
      </c>
      <c r="M26" s="42">
        <f t="shared" si="10"/>
        <v>0</v>
      </c>
      <c r="N26" s="42">
        <f t="shared" si="10"/>
        <v>0</v>
      </c>
      <c r="O26" s="42">
        <f t="shared" si="10"/>
        <v>0</v>
      </c>
      <c r="P26" s="42">
        <f t="shared" si="10"/>
        <v>16</v>
      </c>
      <c r="Q26" s="42">
        <f t="shared" si="10"/>
        <v>0</v>
      </c>
      <c r="R26" s="42">
        <f t="shared" si="10"/>
        <v>37.5</v>
      </c>
      <c r="S26" s="42">
        <f t="shared" si="10"/>
        <v>0</v>
      </c>
      <c r="T26" s="42">
        <f t="shared" si="10"/>
        <v>0</v>
      </c>
    </row>
    <row r="27" spans="1:20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>
        <f t="shared" si="1"/>
        <v>206.5</v>
      </c>
      <c r="G27" s="42">
        <v>153</v>
      </c>
      <c r="H27" s="42">
        <f t="shared" si="2"/>
        <v>53.5</v>
      </c>
      <c r="I27" s="42"/>
      <c r="J27" s="42"/>
      <c r="K27" s="42"/>
      <c r="L27" s="42"/>
      <c r="M27" s="42"/>
      <c r="N27" s="42"/>
      <c r="O27" s="42"/>
      <c r="P27" s="42">
        <v>16</v>
      </c>
      <c r="Q27" s="42"/>
      <c r="R27" s="42">
        <v>37.5</v>
      </c>
      <c r="S27" s="42"/>
      <c r="T27" s="42"/>
    </row>
    <row r="28" spans="1:20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>
        <f t="shared" si="1"/>
        <v>0</v>
      </c>
      <c r="G28" s="42"/>
      <c r="H28" s="42">
        <f t="shared" si="2"/>
        <v>0</v>
      </c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</row>
    <row r="29" spans="1:20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>
        <f t="shared" si="1"/>
        <v>0</v>
      </c>
      <c r="G29" s="42"/>
      <c r="H29" s="42">
        <f t="shared" si="2"/>
        <v>0</v>
      </c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0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>
        <f t="shared" si="1"/>
        <v>0</v>
      </c>
      <c r="G30" s="42"/>
      <c r="H30" s="42">
        <f t="shared" si="2"/>
        <v>0</v>
      </c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</row>
    <row r="31" spans="1:20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 t="shared" si="1"/>
        <v>927.8</v>
      </c>
      <c r="G31" s="42">
        <f>SUM(G32:G36)</f>
        <v>530</v>
      </c>
      <c r="H31" s="42">
        <f t="shared" si="2"/>
        <v>397.79999999999995</v>
      </c>
      <c r="I31" s="42">
        <f>SUM(I32:I36)</f>
        <v>18</v>
      </c>
      <c r="J31" s="42">
        <f t="shared" ref="J31:T31" si="11">SUM(J32:J36)</f>
        <v>24</v>
      </c>
      <c r="K31" s="42">
        <f t="shared" si="11"/>
        <v>24</v>
      </c>
      <c r="L31" s="42">
        <f t="shared" si="11"/>
        <v>12</v>
      </c>
      <c r="M31" s="42">
        <f t="shared" si="11"/>
        <v>85.2</v>
      </c>
      <c r="N31" s="42">
        <f t="shared" si="11"/>
        <v>23.5</v>
      </c>
      <c r="O31" s="42">
        <f t="shared" si="11"/>
        <v>18</v>
      </c>
      <c r="P31" s="42">
        <f t="shared" si="11"/>
        <v>21.1</v>
      </c>
      <c r="Q31" s="42">
        <f t="shared" si="11"/>
        <v>20</v>
      </c>
      <c r="R31" s="42">
        <f t="shared" si="11"/>
        <v>116</v>
      </c>
      <c r="S31" s="42">
        <f t="shared" si="11"/>
        <v>24</v>
      </c>
      <c r="T31" s="42">
        <f t="shared" si="11"/>
        <v>12</v>
      </c>
    </row>
    <row r="32" spans="1:20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f t="shared" si="1"/>
        <v>0</v>
      </c>
      <c r="G32" s="42"/>
      <c r="H32" s="42">
        <f t="shared" si="2"/>
        <v>0</v>
      </c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</row>
    <row r="33" spans="1:20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f t="shared" si="1"/>
        <v>927.8</v>
      </c>
      <c r="G33" s="42">
        <v>530</v>
      </c>
      <c r="H33" s="42">
        <f t="shared" si="2"/>
        <v>397.79999999999995</v>
      </c>
      <c r="I33" s="42">
        <v>18</v>
      </c>
      <c r="J33" s="42">
        <v>24</v>
      </c>
      <c r="K33" s="42">
        <v>24</v>
      </c>
      <c r="L33" s="42">
        <v>12</v>
      </c>
      <c r="M33" s="42">
        <v>85.2</v>
      </c>
      <c r="N33" s="42">
        <v>23.5</v>
      </c>
      <c r="O33" s="42">
        <v>18</v>
      </c>
      <c r="P33" s="42">
        <v>21.1</v>
      </c>
      <c r="Q33" s="42">
        <v>20</v>
      </c>
      <c r="R33" s="42">
        <v>116</v>
      </c>
      <c r="S33" s="42">
        <v>24</v>
      </c>
      <c r="T33" s="42">
        <v>12</v>
      </c>
    </row>
    <row r="34" spans="1:20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>
        <f t="shared" si="1"/>
        <v>0</v>
      </c>
      <c r="G34" s="42"/>
      <c r="H34" s="42">
        <f t="shared" si="2"/>
        <v>0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</row>
    <row r="35" spans="1:20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>
        <f t="shared" si="1"/>
        <v>0</v>
      </c>
      <c r="G35" s="42"/>
      <c r="H35" s="42">
        <f t="shared" si="2"/>
        <v>0</v>
      </c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</row>
    <row r="36" spans="1:20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>
        <f t="shared" si="1"/>
        <v>0</v>
      </c>
      <c r="G36" s="42"/>
      <c r="H36" s="42">
        <f t="shared" si="2"/>
        <v>0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</row>
    <row r="37" spans="1:20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 t="shared" si="1"/>
        <v>16505</v>
      </c>
      <c r="G37" s="42">
        <f>SUM(G38:G40)</f>
        <v>15720</v>
      </c>
      <c r="H37" s="42">
        <f t="shared" si="2"/>
        <v>785</v>
      </c>
      <c r="I37" s="42">
        <f>SUM(I38:I40)</f>
        <v>53</v>
      </c>
      <c r="J37" s="42">
        <f t="shared" ref="J37:T37" si="12">SUM(J38:J40)</f>
        <v>96</v>
      </c>
      <c r="K37" s="42">
        <f t="shared" si="12"/>
        <v>66</v>
      </c>
      <c r="L37" s="42">
        <f t="shared" si="12"/>
        <v>58</v>
      </c>
      <c r="M37" s="42">
        <f t="shared" si="12"/>
        <v>84</v>
      </c>
      <c r="N37" s="42">
        <f t="shared" si="12"/>
        <v>44</v>
      </c>
      <c r="O37" s="42">
        <f t="shared" si="12"/>
        <v>87</v>
      </c>
      <c r="P37" s="42">
        <f t="shared" si="12"/>
        <v>64</v>
      </c>
      <c r="Q37" s="42">
        <f t="shared" si="12"/>
        <v>52</v>
      </c>
      <c r="R37" s="42">
        <f t="shared" si="12"/>
        <v>82</v>
      </c>
      <c r="S37" s="42">
        <f t="shared" si="12"/>
        <v>48</v>
      </c>
      <c r="T37" s="42">
        <f t="shared" si="12"/>
        <v>51</v>
      </c>
    </row>
    <row r="38" spans="1:20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f t="shared" si="1"/>
        <v>15684.2</v>
      </c>
      <c r="G38" s="42">
        <v>15000</v>
      </c>
      <c r="H38" s="42">
        <f t="shared" si="2"/>
        <v>684.2</v>
      </c>
      <c r="I38" s="42">
        <v>38</v>
      </c>
      <c r="J38" s="42">
        <v>90</v>
      </c>
      <c r="K38" s="42">
        <v>56</v>
      </c>
      <c r="L38" s="42">
        <v>54</v>
      </c>
      <c r="M38" s="42">
        <v>72</v>
      </c>
      <c r="N38" s="42">
        <v>42</v>
      </c>
      <c r="O38" s="42">
        <v>75</v>
      </c>
      <c r="P38" s="42">
        <v>49.2</v>
      </c>
      <c r="Q38" s="42">
        <v>40</v>
      </c>
      <c r="R38" s="42">
        <v>72</v>
      </c>
      <c r="S38" s="42">
        <v>48</v>
      </c>
      <c r="T38" s="42">
        <v>48</v>
      </c>
    </row>
    <row r="39" spans="1:20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f t="shared" si="1"/>
        <v>820.8</v>
      </c>
      <c r="G39" s="42">
        <v>720</v>
      </c>
      <c r="H39" s="42">
        <f t="shared" si="2"/>
        <v>100.8</v>
      </c>
      <c r="I39" s="42">
        <v>15</v>
      </c>
      <c r="J39" s="42">
        <v>6</v>
      </c>
      <c r="K39" s="42">
        <v>10</v>
      </c>
      <c r="L39" s="42">
        <v>4</v>
      </c>
      <c r="M39" s="42">
        <v>12</v>
      </c>
      <c r="N39" s="42">
        <v>2</v>
      </c>
      <c r="O39" s="42">
        <v>12</v>
      </c>
      <c r="P39" s="42">
        <v>14.8</v>
      </c>
      <c r="Q39" s="42">
        <v>12</v>
      </c>
      <c r="R39" s="42">
        <v>10</v>
      </c>
      <c r="S39" s="42"/>
      <c r="T39" s="42">
        <v>3</v>
      </c>
    </row>
    <row r="40" spans="1:20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>
        <f t="shared" si="1"/>
        <v>0</v>
      </c>
      <c r="G40" s="42"/>
      <c r="H40" s="42">
        <f t="shared" si="2"/>
        <v>0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</row>
    <row r="41" spans="1:20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 t="shared" si="1"/>
        <v>0</v>
      </c>
      <c r="G41" s="42">
        <f>SUM(G42:G44)</f>
        <v>0</v>
      </c>
      <c r="H41" s="42">
        <f t="shared" si="2"/>
        <v>0</v>
      </c>
      <c r="I41" s="42">
        <f>SUM(I42:I44)</f>
        <v>0</v>
      </c>
      <c r="J41" s="42">
        <f t="shared" ref="J41:T41" si="13">SUM(J42:J44)</f>
        <v>0</v>
      </c>
      <c r="K41" s="42">
        <f t="shared" si="13"/>
        <v>0</v>
      </c>
      <c r="L41" s="42">
        <f t="shared" si="13"/>
        <v>0</v>
      </c>
      <c r="M41" s="42">
        <f t="shared" si="13"/>
        <v>0</v>
      </c>
      <c r="N41" s="42">
        <f t="shared" si="13"/>
        <v>0</v>
      </c>
      <c r="O41" s="42">
        <f t="shared" si="13"/>
        <v>0</v>
      </c>
      <c r="P41" s="42">
        <f t="shared" si="13"/>
        <v>0</v>
      </c>
      <c r="Q41" s="42">
        <f t="shared" si="13"/>
        <v>0</v>
      </c>
      <c r="R41" s="42">
        <f t="shared" si="13"/>
        <v>0</v>
      </c>
      <c r="S41" s="42">
        <f t="shared" si="13"/>
        <v>0</v>
      </c>
      <c r="T41" s="42">
        <f t="shared" si="13"/>
        <v>0</v>
      </c>
    </row>
    <row r="42" spans="1:20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>
        <f t="shared" si="1"/>
        <v>0</v>
      </c>
      <c r="G42" s="42"/>
      <c r="H42" s="42">
        <f t="shared" si="2"/>
        <v>0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</row>
    <row r="43" spans="1:20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>
        <f t="shared" si="1"/>
        <v>0</v>
      </c>
      <c r="G43" s="42"/>
      <c r="H43" s="42">
        <f t="shared" si="2"/>
        <v>0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</row>
    <row r="44" spans="1:20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>
        <f t="shared" si="1"/>
        <v>0</v>
      </c>
      <c r="G44" s="42"/>
      <c r="H44" s="42">
        <f t="shared" si="2"/>
        <v>0</v>
      </c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</row>
    <row r="45" spans="1:20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>
        <f t="shared" si="1"/>
        <v>0</v>
      </c>
      <c r="G45" s="42"/>
      <c r="H45" s="42">
        <f t="shared" si="2"/>
        <v>0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</row>
    <row r="46" spans="1:20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 t="shared" si="1"/>
        <v>243585.13</v>
      </c>
      <c r="G46" s="39">
        <f>SUM(G47:G51, G60, G60:G61, G67, G70, G75, G84, G89, G94, G99, G102:G103)</f>
        <v>199902</v>
      </c>
      <c r="H46" s="39">
        <f t="shared" si="2"/>
        <v>43683.13</v>
      </c>
      <c r="I46" s="39">
        <f>SUM(I47:I51, I60, I60:I61, I67, I70, I75, I84, I89, I94, I99, I102:I103)</f>
        <v>3536</v>
      </c>
      <c r="J46" s="39">
        <f t="shared" ref="J46:T46" si="14">SUM(J47:J51, J60, J60:J61, J67, J70, J75, J84, J89, J94, J99, J102:J103)</f>
        <v>3480</v>
      </c>
      <c r="K46" s="39">
        <f t="shared" si="14"/>
        <v>3312</v>
      </c>
      <c r="L46" s="39">
        <f t="shared" si="14"/>
        <v>3486</v>
      </c>
      <c r="M46" s="39">
        <f t="shared" si="14"/>
        <v>3547.9</v>
      </c>
      <c r="N46" s="39">
        <f t="shared" si="14"/>
        <v>3605</v>
      </c>
      <c r="O46" s="39">
        <f t="shared" si="14"/>
        <v>3799</v>
      </c>
      <c r="P46" s="39">
        <f t="shared" si="14"/>
        <v>3747.0000000000005</v>
      </c>
      <c r="Q46" s="39">
        <f t="shared" si="14"/>
        <v>4253.8</v>
      </c>
      <c r="R46" s="39">
        <f t="shared" si="14"/>
        <v>3519</v>
      </c>
      <c r="S46" s="39">
        <f t="shared" si="14"/>
        <v>3824.43</v>
      </c>
      <c r="T46" s="39">
        <f t="shared" si="14"/>
        <v>3573</v>
      </c>
    </row>
    <row r="47" spans="1:20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>
        <f t="shared" si="1"/>
        <v>0</v>
      </c>
      <c r="G47" s="42"/>
      <c r="H47" s="42">
        <f t="shared" si="2"/>
        <v>0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</row>
    <row r="48" spans="1:20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>
        <f t="shared" si="1"/>
        <v>0</v>
      </c>
      <c r="G48" s="42"/>
      <c r="H48" s="42">
        <f t="shared" si="2"/>
        <v>0</v>
      </c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</row>
    <row r="49" spans="1:20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>
        <f t="shared" si="1"/>
        <v>57.6</v>
      </c>
      <c r="G49" s="42"/>
      <c r="H49" s="42">
        <f t="shared" si="2"/>
        <v>57.6</v>
      </c>
      <c r="I49" s="42"/>
      <c r="J49" s="42"/>
      <c r="K49" s="42"/>
      <c r="L49" s="42"/>
      <c r="M49" s="42"/>
      <c r="N49" s="42">
        <v>57.6</v>
      </c>
      <c r="O49" s="42"/>
      <c r="P49" s="42"/>
      <c r="Q49" s="42"/>
      <c r="R49" s="42"/>
      <c r="S49" s="42"/>
      <c r="T49" s="42"/>
    </row>
    <row r="50" spans="1:20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>
        <f t="shared" si="1"/>
        <v>0</v>
      </c>
      <c r="G50" s="42"/>
      <c r="H50" s="42">
        <f t="shared" si="2"/>
        <v>0</v>
      </c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</row>
    <row r="51" spans="1:20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 t="shared" si="1"/>
        <v>238285.43</v>
      </c>
      <c r="G51" s="42">
        <f>SUM(G52:G59)</f>
        <v>195803</v>
      </c>
      <c r="H51" s="42">
        <f t="shared" si="2"/>
        <v>42482.43</v>
      </c>
      <c r="I51" s="42">
        <f>SUM(I52:I59)</f>
        <v>3480</v>
      </c>
      <c r="J51" s="42">
        <f t="shared" ref="J51:T51" si="15">SUM(J52:J59)</f>
        <v>3406</v>
      </c>
      <c r="K51" s="42">
        <f t="shared" si="15"/>
        <v>3238</v>
      </c>
      <c r="L51" s="42">
        <f t="shared" si="15"/>
        <v>3412</v>
      </c>
      <c r="M51" s="42">
        <f t="shared" si="15"/>
        <v>3381</v>
      </c>
      <c r="N51" s="42">
        <f t="shared" si="15"/>
        <v>3459.4</v>
      </c>
      <c r="O51" s="42">
        <f t="shared" si="15"/>
        <v>3737</v>
      </c>
      <c r="P51" s="42">
        <f t="shared" si="15"/>
        <v>3498.8</v>
      </c>
      <c r="Q51" s="42">
        <f t="shared" si="15"/>
        <v>4181.8</v>
      </c>
      <c r="R51" s="42">
        <f t="shared" si="15"/>
        <v>3445</v>
      </c>
      <c r="S51" s="42">
        <f t="shared" si="15"/>
        <v>3750.43</v>
      </c>
      <c r="T51" s="42">
        <f t="shared" si="15"/>
        <v>3493</v>
      </c>
    </row>
    <row r="52" spans="1:20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>
        <f t="shared" si="1"/>
        <v>20797</v>
      </c>
      <c r="G52" s="42">
        <v>20797</v>
      </c>
      <c r="H52" s="42">
        <f t="shared" si="2"/>
        <v>0</v>
      </c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</row>
    <row r="53" spans="1:20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>
        <f t="shared" si="1"/>
        <v>5312</v>
      </c>
      <c r="G53" s="42">
        <v>4337</v>
      </c>
      <c r="H53" s="42">
        <f t="shared" si="2"/>
        <v>975</v>
      </c>
      <c r="I53" s="42">
        <v>80</v>
      </c>
      <c r="J53" s="42">
        <v>174</v>
      </c>
      <c r="K53" s="42">
        <v>129</v>
      </c>
      <c r="L53" s="42">
        <v>140</v>
      </c>
      <c r="M53" s="42">
        <v>80</v>
      </c>
      <c r="N53" s="42"/>
      <c r="O53" s="42">
        <v>137</v>
      </c>
      <c r="P53" s="42"/>
      <c r="Q53" s="42">
        <v>95</v>
      </c>
      <c r="R53" s="42">
        <v>40</v>
      </c>
      <c r="S53" s="42"/>
      <c r="T53" s="42">
        <v>100</v>
      </c>
    </row>
    <row r="54" spans="1:20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f t="shared" si="1"/>
        <v>198199.43</v>
      </c>
      <c r="G54" s="42">
        <v>156692</v>
      </c>
      <c r="H54" s="42">
        <f t="shared" si="2"/>
        <v>41507.43</v>
      </c>
      <c r="I54" s="42">
        <v>3400</v>
      </c>
      <c r="J54" s="42">
        <v>3232</v>
      </c>
      <c r="K54" s="42">
        <v>3109</v>
      </c>
      <c r="L54" s="42">
        <v>3272</v>
      </c>
      <c r="M54" s="42">
        <v>3301</v>
      </c>
      <c r="N54" s="42">
        <v>3459.4</v>
      </c>
      <c r="O54" s="42">
        <v>3600</v>
      </c>
      <c r="P54" s="42">
        <v>3498.8</v>
      </c>
      <c r="Q54" s="42">
        <v>4086.8</v>
      </c>
      <c r="R54" s="42">
        <v>3405</v>
      </c>
      <c r="S54" s="42">
        <v>3750.43</v>
      </c>
      <c r="T54" s="42">
        <v>3393</v>
      </c>
    </row>
    <row r="55" spans="1:20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>
        <f t="shared" si="1"/>
        <v>13977</v>
      </c>
      <c r="G55" s="42">
        <v>13977</v>
      </c>
      <c r="H55" s="42">
        <f t="shared" si="2"/>
        <v>0</v>
      </c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</row>
    <row r="56" spans="1:20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>
        <f t="shared" si="1"/>
        <v>0</v>
      </c>
      <c r="G56" s="42"/>
      <c r="H56" s="42">
        <f t="shared" si="2"/>
        <v>0</v>
      </c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</row>
    <row r="57" spans="1:20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>
        <f t="shared" si="1"/>
        <v>0</v>
      </c>
      <c r="G57" s="42"/>
      <c r="H57" s="42">
        <f t="shared" si="2"/>
        <v>0</v>
      </c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</row>
    <row r="58" spans="1:20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>
        <f t="shared" si="1"/>
        <v>0</v>
      </c>
      <c r="G58" s="42"/>
      <c r="H58" s="42">
        <f t="shared" si="2"/>
        <v>0</v>
      </c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</row>
    <row r="59" spans="1:20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>
        <f t="shared" si="1"/>
        <v>0</v>
      </c>
      <c r="G59" s="42"/>
      <c r="H59" s="42">
        <f t="shared" si="2"/>
        <v>0</v>
      </c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</row>
    <row r="60" spans="1:20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>
        <f t="shared" si="1"/>
        <v>0</v>
      </c>
      <c r="G60" s="42"/>
      <c r="H60" s="42">
        <f t="shared" si="2"/>
        <v>0</v>
      </c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</row>
    <row r="61" spans="1:20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 t="shared" si="1"/>
        <v>1004</v>
      </c>
      <c r="G61" s="42">
        <f>SUM(G62:G66)</f>
        <v>1004</v>
      </c>
      <c r="H61" s="42">
        <f t="shared" si="2"/>
        <v>0</v>
      </c>
      <c r="I61" s="42">
        <f>SUM(I62:I66)</f>
        <v>0</v>
      </c>
      <c r="J61" s="42">
        <f t="shared" ref="J61:T61" si="16">SUM(J62:J66)</f>
        <v>0</v>
      </c>
      <c r="K61" s="42">
        <f t="shared" si="16"/>
        <v>0</v>
      </c>
      <c r="L61" s="42">
        <f t="shared" si="16"/>
        <v>0</v>
      </c>
      <c r="M61" s="42">
        <f t="shared" si="16"/>
        <v>0</v>
      </c>
      <c r="N61" s="42">
        <f t="shared" si="16"/>
        <v>0</v>
      </c>
      <c r="O61" s="42">
        <f t="shared" si="16"/>
        <v>0</v>
      </c>
      <c r="P61" s="42">
        <f t="shared" si="16"/>
        <v>0</v>
      </c>
      <c r="Q61" s="42">
        <f t="shared" si="16"/>
        <v>0</v>
      </c>
      <c r="R61" s="42">
        <f t="shared" si="16"/>
        <v>0</v>
      </c>
      <c r="S61" s="42">
        <f t="shared" si="16"/>
        <v>0</v>
      </c>
      <c r="T61" s="42">
        <f t="shared" si="16"/>
        <v>0</v>
      </c>
    </row>
    <row r="62" spans="1:20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>
        <f t="shared" si="1"/>
        <v>0</v>
      </c>
      <c r="G62" s="42"/>
      <c r="H62" s="42">
        <f t="shared" si="2"/>
        <v>0</v>
      </c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</row>
    <row r="63" spans="1:20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>
        <f t="shared" si="1"/>
        <v>0</v>
      </c>
      <c r="G63" s="42"/>
      <c r="H63" s="42">
        <f t="shared" si="2"/>
        <v>0</v>
      </c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</row>
    <row r="64" spans="1:20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>
        <f t="shared" si="1"/>
        <v>0</v>
      </c>
      <c r="G64" s="42"/>
      <c r="H64" s="42">
        <f t="shared" si="2"/>
        <v>0</v>
      </c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</row>
    <row r="65" spans="1:20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>
        <f t="shared" si="1"/>
        <v>1004</v>
      </c>
      <c r="G65" s="42">
        <v>1004</v>
      </c>
      <c r="H65" s="42">
        <f t="shared" si="2"/>
        <v>0</v>
      </c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</row>
    <row r="66" spans="1:20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>
        <f t="shared" si="1"/>
        <v>0</v>
      </c>
      <c r="G66" s="42"/>
      <c r="H66" s="42">
        <f t="shared" si="2"/>
        <v>0</v>
      </c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</row>
    <row r="67" spans="1:20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 t="shared" si="1"/>
        <v>0</v>
      </c>
      <c r="G67" s="42">
        <f>SUM(G68:G69)</f>
        <v>0</v>
      </c>
      <c r="H67" s="42">
        <f t="shared" si="2"/>
        <v>0</v>
      </c>
      <c r="I67" s="42">
        <f>SUM(I68:I69)</f>
        <v>0</v>
      </c>
      <c r="J67" s="42">
        <f t="shared" ref="J67:T67" si="17">SUM(J68:J69)</f>
        <v>0</v>
      </c>
      <c r="K67" s="42">
        <f t="shared" si="17"/>
        <v>0</v>
      </c>
      <c r="L67" s="42">
        <f t="shared" si="17"/>
        <v>0</v>
      </c>
      <c r="M67" s="42">
        <f t="shared" si="17"/>
        <v>0</v>
      </c>
      <c r="N67" s="42">
        <f t="shared" si="17"/>
        <v>0</v>
      </c>
      <c r="O67" s="42">
        <f t="shared" si="17"/>
        <v>0</v>
      </c>
      <c r="P67" s="42">
        <f t="shared" si="17"/>
        <v>0</v>
      </c>
      <c r="Q67" s="42">
        <f t="shared" si="17"/>
        <v>0</v>
      </c>
      <c r="R67" s="42">
        <f t="shared" si="17"/>
        <v>0</v>
      </c>
      <c r="S67" s="42">
        <f t="shared" si="17"/>
        <v>0</v>
      </c>
      <c r="T67" s="42">
        <f t="shared" si="17"/>
        <v>0</v>
      </c>
    </row>
    <row r="68" spans="1:20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>
        <f t="shared" si="1"/>
        <v>0</v>
      </c>
      <c r="G68" s="42"/>
      <c r="H68" s="42">
        <f t="shared" si="2"/>
        <v>0</v>
      </c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</row>
    <row r="69" spans="1:20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>
        <f t="shared" si="1"/>
        <v>0</v>
      </c>
      <c r="G69" s="42"/>
      <c r="H69" s="42">
        <f t="shared" si="2"/>
        <v>0</v>
      </c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</row>
    <row r="70" spans="1:20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 t="shared" si="1"/>
        <v>0</v>
      </c>
      <c r="G70" s="42">
        <f>SUM(G71:G74)</f>
        <v>0</v>
      </c>
      <c r="H70" s="42">
        <f t="shared" si="2"/>
        <v>0</v>
      </c>
      <c r="I70" s="42">
        <f>SUM(I71:I74)</f>
        <v>0</v>
      </c>
      <c r="J70" s="42">
        <f t="shared" ref="J70:T70" si="18">SUM(J71:J74)</f>
        <v>0</v>
      </c>
      <c r="K70" s="42">
        <f t="shared" si="18"/>
        <v>0</v>
      </c>
      <c r="L70" s="42">
        <f t="shared" si="18"/>
        <v>0</v>
      </c>
      <c r="M70" s="42">
        <f t="shared" si="18"/>
        <v>0</v>
      </c>
      <c r="N70" s="42">
        <f t="shared" si="18"/>
        <v>0</v>
      </c>
      <c r="O70" s="42">
        <f t="shared" si="18"/>
        <v>0</v>
      </c>
      <c r="P70" s="42">
        <f t="shared" si="18"/>
        <v>0</v>
      </c>
      <c r="Q70" s="42">
        <f t="shared" si="18"/>
        <v>0</v>
      </c>
      <c r="R70" s="42">
        <f t="shared" si="18"/>
        <v>0</v>
      </c>
      <c r="S70" s="42">
        <f t="shared" si="18"/>
        <v>0</v>
      </c>
      <c r="T70" s="42">
        <f t="shared" si="18"/>
        <v>0</v>
      </c>
    </row>
    <row r="71" spans="1:20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>
        <f t="shared" si="1"/>
        <v>0</v>
      </c>
      <c r="G71" s="42"/>
      <c r="H71" s="42">
        <f t="shared" si="2"/>
        <v>0</v>
      </c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</row>
    <row r="72" spans="1:20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>
        <f t="shared" ref="F72:F135" si="19">SUM(G72:H72)</f>
        <v>0</v>
      </c>
      <c r="G72" s="42"/>
      <c r="H72" s="42">
        <f t="shared" ref="H72:H135" si="20">SUM(I72:T72)</f>
        <v>0</v>
      </c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</row>
    <row r="73" spans="1:20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>
        <f t="shared" si="19"/>
        <v>0</v>
      </c>
      <c r="G73" s="42"/>
      <c r="H73" s="42">
        <f t="shared" si="20"/>
        <v>0</v>
      </c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</row>
    <row r="74" spans="1:20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>
        <f t="shared" si="19"/>
        <v>0</v>
      </c>
      <c r="G74" s="42"/>
      <c r="H74" s="42">
        <f t="shared" si="20"/>
        <v>0</v>
      </c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</row>
    <row r="75" spans="1:20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 t="shared" si="19"/>
        <v>3868.3</v>
      </c>
      <c r="G75" s="42">
        <f>SUM(G76:G83)</f>
        <v>3000</v>
      </c>
      <c r="H75" s="42">
        <f t="shared" si="20"/>
        <v>868.3</v>
      </c>
      <c r="I75" s="42">
        <f>SUM(I76:I83)</f>
        <v>50</v>
      </c>
      <c r="J75" s="42">
        <f t="shared" ref="J75:T75" si="21">SUM(J76:J83)</f>
        <v>74</v>
      </c>
      <c r="K75" s="42">
        <f t="shared" si="21"/>
        <v>74</v>
      </c>
      <c r="L75" s="42">
        <f t="shared" si="21"/>
        <v>68</v>
      </c>
      <c r="M75" s="42">
        <f t="shared" si="21"/>
        <v>141.9</v>
      </c>
      <c r="N75" s="42">
        <f t="shared" si="21"/>
        <v>80</v>
      </c>
      <c r="O75" s="42">
        <f t="shared" si="21"/>
        <v>62</v>
      </c>
      <c r="P75" s="42">
        <f t="shared" si="21"/>
        <v>48.400000000000006</v>
      </c>
      <c r="Q75" s="42">
        <f t="shared" si="21"/>
        <v>66</v>
      </c>
      <c r="R75" s="42">
        <f t="shared" si="21"/>
        <v>50</v>
      </c>
      <c r="S75" s="42">
        <f t="shared" si="21"/>
        <v>74</v>
      </c>
      <c r="T75" s="42">
        <f t="shared" si="21"/>
        <v>80</v>
      </c>
    </row>
    <row r="76" spans="1:20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f t="shared" si="19"/>
        <v>957.3</v>
      </c>
      <c r="G76" s="42">
        <v>700</v>
      </c>
      <c r="H76" s="42">
        <f t="shared" si="20"/>
        <v>257.29999999999995</v>
      </c>
      <c r="I76" s="42">
        <v>18</v>
      </c>
      <c r="J76" s="42">
        <v>24</v>
      </c>
      <c r="K76" s="42">
        <v>24</v>
      </c>
      <c r="L76" s="42">
        <v>27</v>
      </c>
      <c r="M76" s="42">
        <v>36.200000000000003</v>
      </c>
      <c r="N76" s="42">
        <v>24</v>
      </c>
      <c r="O76" s="42">
        <v>8</v>
      </c>
      <c r="P76" s="42">
        <v>12.1</v>
      </c>
      <c r="Q76" s="42">
        <v>24</v>
      </c>
      <c r="R76" s="42">
        <v>12</v>
      </c>
      <c r="S76" s="42">
        <v>24</v>
      </c>
      <c r="T76" s="42">
        <v>24</v>
      </c>
    </row>
    <row r="77" spans="1:20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>
        <f t="shared" si="19"/>
        <v>1000</v>
      </c>
      <c r="G77" s="42">
        <v>1000</v>
      </c>
      <c r="H77" s="42">
        <f t="shared" si="20"/>
        <v>0</v>
      </c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</row>
    <row r="78" spans="1:20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f t="shared" si="19"/>
        <v>1281.2</v>
      </c>
      <c r="G78" s="42">
        <v>900</v>
      </c>
      <c r="H78" s="42">
        <f t="shared" si="20"/>
        <v>381.2</v>
      </c>
      <c r="I78" s="42">
        <v>20</v>
      </c>
      <c r="J78" s="42">
        <v>32</v>
      </c>
      <c r="K78" s="42">
        <v>32</v>
      </c>
      <c r="L78" s="42">
        <v>21</v>
      </c>
      <c r="M78" s="42">
        <v>81.2</v>
      </c>
      <c r="N78" s="42">
        <v>32</v>
      </c>
      <c r="O78" s="42">
        <v>36</v>
      </c>
      <c r="P78" s="42">
        <v>16</v>
      </c>
      <c r="Q78" s="42">
        <v>25</v>
      </c>
      <c r="R78" s="42">
        <v>22</v>
      </c>
      <c r="S78" s="42">
        <v>32</v>
      </c>
      <c r="T78" s="42">
        <v>32</v>
      </c>
    </row>
    <row r="79" spans="1:20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f t="shared" si="19"/>
        <v>579.79999999999995</v>
      </c>
      <c r="G79" s="42">
        <v>350</v>
      </c>
      <c r="H79" s="42">
        <f t="shared" si="20"/>
        <v>229.8</v>
      </c>
      <c r="I79" s="42">
        <v>12</v>
      </c>
      <c r="J79" s="42">
        <v>18</v>
      </c>
      <c r="K79" s="42">
        <v>18</v>
      </c>
      <c r="L79" s="42">
        <v>20</v>
      </c>
      <c r="M79" s="42">
        <v>24.5</v>
      </c>
      <c r="N79" s="42">
        <v>24</v>
      </c>
      <c r="O79" s="42">
        <v>18</v>
      </c>
      <c r="P79" s="42">
        <v>20.3</v>
      </c>
      <c r="Q79" s="42">
        <v>17</v>
      </c>
      <c r="R79" s="42">
        <v>16</v>
      </c>
      <c r="S79" s="42">
        <v>18</v>
      </c>
      <c r="T79" s="42">
        <v>24</v>
      </c>
    </row>
    <row r="80" spans="1:20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>
        <f t="shared" si="19"/>
        <v>50</v>
      </c>
      <c r="G80" s="42">
        <v>50</v>
      </c>
      <c r="H80" s="42">
        <f t="shared" si="20"/>
        <v>0</v>
      </c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</row>
    <row r="81" spans="1:20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>
        <f t="shared" si="19"/>
        <v>0</v>
      </c>
      <c r="G81" s="42"/>
      <c r="H81" s="42">
        <f t="shared" si="20"/>
        <v>0</v>
      </c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</row>
    <row r="82" spans="1:20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>
        <f t="shared" si="19"/>
        <v>0</v>
      </c>
      <c r="G82" s="42"/>
      <c r="H82" s="42">
        <f t="shared" si="20"/>
        <v>0</v>
      </c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</row>
    <row r="83" spans="1:20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>
        <f t="shared" si="19"/>
        <v>0</v>
      </c>
      <c r="G83" s="42"/>
      <c r="H83" s="42">
        <f t="shared" si="20"/>
        <v>0</v>
      </c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</row>
    <row r="84" spans="1:20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 t="shared" si="19"/>
        <v>15</v>
      </c>
      <c r="G84" s="42">
        <f>SUM(G85:G88)</f>
        <v>15</v>
      </c>
      <c r="H84" s="42">
        <f t="shared" si="20"/>
        <v>0</v>
      </c>
      <c r="I84" s="42">
        <f>SUM(I85:I88)</f>
        <v>0</v>
      </c>
      <c r="J84" s="42">
        <f t="shared" ref="J84:T84" si="22">SUM(J85:J88)</f>
        <v>0</v>
      </c>
      <c r="K84" s="42">
        <f t="shared" si="22"/>
        <v>0</v>
      </c>
      <c r="L84" s="42">
        <f t="shared" si="22"/>
        <v>0</v>
      </c>
      <c r="M84" s="42">
        <f t="shared" si="22"/>
        <v>0</v>
      </c>
      <c r="N84" s="42">
        <f t="shared" si="22"/>
        <v>0</v>
      </c>
      <c r="O84" s="42">
        <f t="shared" si="22"/>
        <v>0</v>
      </c>
      <c r="P84" s="42">
        <f t="shared" si="22"/>
        <v>0</v>
      </c>
      <c r="Q84" s="42">
        <f t="shared" si="22"/>
        <v>0</v>
      </c>
      <c r="R84" s="42">
        <f t="shared" si="22"/>
        <v>0</v>
      </c>
      <c r="S84" s="42">
        <f t="shared" si="22"/>
        <v>0</v>
      </c>
      <c r="T84" s="42">
        <f t="shared" si="22"/>
        <v>0</v>
      </c>
    </row>
    <row r="85" spans="1:20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>
        <f t="shared" si="19"/>
        <v>5</v>
      </c>
      <c r="G85" s="42">
        <v>5</v>
      </c>
      <c r="H85" s="42">
        <f t="shared" si="20"/>
        <v>0</v>
      </c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</row>
    <row r="86" spans="1:20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>
        <f t="shared" si="19"/>
        <v>5</v>
      </c>
      <c r="G86" s="42">
        <v>5</v>
      </c>
      <c r="H86" s="42">
        <f t="shared" si="20"/>
        <v>0</v>
      </c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</row>
    <row r="87" spans="1:20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>
        <f t="shared" si="19"/>
        <v>5</v>
      </c>
      <c r="G87" s="42">
        <v>5</v>
      </c>
      <c r="H87" s="42">
        <f t="shared" si="20"/>
        <v>0</v>
      </c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</row>
    <row r="88" spans="1:20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>
        <f t="shared" si="19"/>
        <v>0</v>
      </c>
      <c r="G88" s="42"/>
      <c r="H88" s="42">
        <f t="shared" si="20"/>
        <v>0</v>
      </c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</row>
    <row r="89" spans="1:20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 t="shared" si="19"/>
        <v>65</v>
      </c>
      <c r="G89" s="42">
        <f>SUM(G90:G93)</f>
        <v>20</v>
      </c>
      <c r="H89" s="42">
        <f t="shared" si="20"/>
        <v>45</v>
      </c>
      <c r="I89" s="42">
        <f>SUM(I90:I93)</f>
        <v>0</v>
      </c>
      <c r="J89" s="42">
        <f t="shared" ref="J89:T89" si="23">SUM(J90:J93)</f>
        <v>0</v>
      </c>
      <c r="K89" s="42">
        <f t="shared" si="23"/>
        <v>0</v>
      </c>
      <c r="L89" s="42">
        <f t="shared" si="23"/>
        <v>0</v>
      </c>
      <c r="M89" s="42">
        <f t="shared" si="23"/>
        <v>21</v>
      </c>
      <c r="N89" s="42">
        <f t="shared" si="23"/>
        <v>0</v>
      </c>
      <c r="O89" s="42">
        <f t="shared" si="23"/>
        <v>0</v>
      </c>
      <c r="P89" s="42">
        <f t="shared" si="23"/>
        <v>18</v>
      </c>
      <c r="Q89" s="42">
        <f t="shared" si="23"/>
        <v>0</v>
      </c>
      <c r="R89" s="42">
        <f t="shared" si="23"/>
        <v>6</v>
      </c>
      <c r="S89" s="42">
        <f t="shared" si="23"/>
        <v>0</v>
      </c>
      <c r="T89" s="42">
        <f t="shared" si="23"/>
        <v>0</v>
      </c>
    </row>
    <row r="90" spans="1:20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>
        <f t="shared" si="19"/>
        <v>0</v>
      </c>
      <c r="G90" s="42"/>
      <c r="H90" s="42">
        <f t="shared" si="20"/>
        <v>0</v>
      </c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</row>
    <row r="91" spans="1:20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f t="shared" si="19"/>
        <v>65</v>
      </c>
      <c r="G91" s="42">
        <v>20</v>
      </c>
      <c r="H91" s="42">
        <f t="shared" si="20"/>
        <v>45</v>
      </c>
      <c r="I91" s="42"/>
      <c r="J91" s="42"/>
      <c r="K91" s="42"/>
      <c r="L91" s="42"/>
      <c r="M91" s="42">
        <v>21</v>
      </c>
      <c r="N91" s="42"/>
      <c r="O91" s="42"/>
      <c r="P91" s="42">
        <v>18</v>
      </c>
      <c r="Q91" s="42"/>
      <c r="R91" s="42">
        <v>6</v>
      </c>
      <c r="S91" s="42"/>
      <c r="T91" s="42"/>
    </row>
    <row r="92" spans="1:20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f t="shared" si="19"/>
        <v>0</v>
      </c>
      <c r="G92" s="42"/>
      <c r="H92" s="42">
        <f t="shared" si="20"/>
        <v>0</v>
      </c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</row>
    <row r="93" spans="1:20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>
        <f t="shared" si="19"/>
        <v>0</v>
      </c>
      <c r="G93" s="42"/>
      <c r="H93" s="42">
        <f t="shared" si="20"/>
        <v>0</v>
      </c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</row>
    <row r="94" spans="1:20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 t="shared" si="19"/>
        <v>0</v>
      </c>
      <c r="G94" s="42">
        <f>SUM(G95:G98)</f>
        <v>0</v>
      </c>
      <c r="H94" s="42">
        <f t="shared" si="20"/>
        <v>0</v>
      </c>
      <c r="I94" s="42">
        <f>SUM(I95:I98)</f>
        <v>0</v>
      </c>
      <c r="J94" s="42">
        <f t="shared" ref="J94:T94" si="24">SUM(J95:J98)</f>
        <v>0</v>
      </c>
      <c r="K94" s="42">
        <f t="shared" si="24"/>
        <v>0</v>
      </c>
      <c r="L94" s="42">
        <f t="shared" si="24"/>
        <v>0</v>
      </c>
      <c r="M94" s="42">
        <f t="shared" si="24"/>
        <v>0</v>
      </c>
      <c r="N94" s="42">
        <f t="shared" si="24"/>
        <v>0</v>
      </c>
      <c r="O94" s="42">
        <f t="shared" si="24"/>
        <v>0</v>
      </c>
      <c r="P94" s="42">
        <f t="shared" si="24"/>
        <v>0</v>
      </c>
      <c r="Q94" s="42">
        <f t="shared" si="24"/>
        <v>0</v>
      </c>
      <c r="R94" s="42">
        <f t="shared" si="24"/>
        <v>0</v>
      </c>
      <c r="S94" s="42">
        <f t="shared" si="24"/>
        <v>0</v>
      </c>
      <c r="T94" s="42">
        <f t="shared" si="24"/>
        <v>0</v>
      </c>
    </row>
    <row r="95" spans="1:20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>
        <f t="shared" si="19"/>
        <v>0</v>
      </c>
      <c r="G95" s="42"/>
      <c r="H95" s="42">
        <f t="shared" si="20"/>
        <v>0</v>
      </c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</row>
    <row r="96" spans="1:20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>
        <f t="shared" si="19"/>
        <v>0</v>
      </c>
      <c r="G96" s="42"/>
      <c r="H96" s="42">
        <f t="shared" si="20"/>
        <v>0</v>
      </c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</row>
    <row r="97" spans="1:20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>
        <f t="shared" si="19"/>
        <v>0</v>
      </c>
      <c r="G97" s="42"/>
      <c r="H97" s="42">
        <f t="shared" si="20"/>
        <v>0</v>
      </c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</row>
    <row r="98" spans="1:20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>
        <f t="shared" si="19"/>
        <v>0</v>
      </c>
      <c r="G98" s="42"/>
      <c r="H98" s="42">
        <f t="shared" si="20"/>
        <v>0</v>
      </c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</row>
    <row r="99" spans="1:20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 t="shared" si="19"/>
        <v>94</v>
      </c>
      <c r="G99" s="42">
        <f>SUM(G100:G101)</f>
        <v>60</v>
      </c>
      <c r="H99" s="42">
        <f t="shared" si="20"/>
        <v>34</v>
      </c>
      <c r="I99" s="42">
        <f>SUM(I100:I101)</f>
        <v>6</v>
      </c>
      <c r="J99" s="42">
        <f t="shared" ref="J99:T99" si="25">SUM(J100:J101)</f>
        <v>0</v>
      </c>
      <c r="K99" s="42">
        <f t="shared" si="25"/>
        <v>0</v>
      </c>
      <c r="L99" s="42">
        <f t="shared" si="25"/>
        <v>6</v>
      </c>
      <c r="M99" s="42">
        <f t="shared" si="25"/>
        <v>4</v>
      </c>
      <c r="N99" s="42">
        <f t="shared" si="25"/>
        <v>8</v>
      </c>
      <c r="O99" s="42">
        <f t="shared" si="25"/>
        <v>0</v>
      </c>
      <c r="P99" s="42">
        <f t="shared" si="25"/>
        <v>0</v>
      </c>
      <c r="Q99" s="42">
        <f t="shared" si="25"/>
        <v>6</v>
      </c>
      <c r="R99" s="42">
        <f t="shared" si="25"/>
        <v>4</v>
      </c>
      <c r="S99" s="42">
        <f t="shared" si="25"/>
        <v>0</v>
      </c>
      <c r="T99" s="42">
        <f t="shared" si="25"/>
        <v>0</v>
      </c>
    </row>
    <row r="100" spans="1:20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>
        <f t="shared" si="19"/>
        <v>0</v>
      </c>
      <c r="G100" s="42"/>
      <c r="H100" s="42">
        <f t="shared" si="20"/>
        <v>0</v>
      </c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</row>
    <row r="101" spans="1:20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f t="shared" si="19"/>
        <v>94</v>
      </c>
      <c r="G101" s="42">
        <v>60</v>
      </c>
      <c r="H101" s="42">
        <f t="shared" si="20"/>
        <v>34</v>
      </c>
      <c r="I101" s="42">
        <v>6</v>
      </c>
      <c r="J101" s="42"/>
      <c r="K101" s="42"/>
      <c r="L101" s="42">
        <v>6</v>
      </c>
      <c r="M101" s="42">
        <v>4</v>
      </c>
      <c r="N101" s="42">
        <v>8</v>
      </c>
      <c r="O101" s="42"/>
      <c r="P101" s="42"/>
      <c r="Q101" s="42">
        <v>6</v>
      </c>
      <c r="R101" s="42">
        <v>4</v>
      </c>
      <c r="S101" s="42"/>
      <c r="T101" s="42"/>
    </row>
    <row r="102" spans="1:20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>
        <f t="shared" si="19"/>
        <v>0</v>
      </c>
      <c r="G102" s="42"/>
      <c r="H102" s="42">
        <f t="shared" si="20"/>
        <v>0</v>
      </c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</row>
    <row r="103" spans="1:20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>
        <f t="shared" si="19"/>
        <v>195.8</v>
      </c>
      <c r="G103" s="42"/>
      <c r="H103" s="42">
        <f t="shared" si="20"/>
        <v>195.8</v>
      </c>
      <c r="I103" s="42"/>
      <c r="J103" s="42"/>
      <c r="K103" s="42"/>
      <c r="L103" s="42"/>
      <c r="M103" s="42"/>
      <c r="N103" s="42"/>
      <c r="O103" s="42"/>
      <c r="P103" s="42">
        <v>181.8</v>
      </c>
      <c r="Q103" s="42"/>
      <c r="R103" s="42">
        <v>14</v>
      </c>
      <c r="S103" s="42"/>
      <c r="T103" s="42"/>
    </row>
    <row r="104" spans="1:20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 t="shared" si="19"/>
        <v>18444.830000000002</v>
      </c>
      <c r="G104" s="39">
        <f>SUM(G105, G112, G120, G126, G134, G140, G149)</f>
        <v>6444.9999999999991</v>
      </c>
      <c r="H104" s="39">
        <f t="shared" si="20"/>
        <v>11999.830000000002</v>
      </c>
      <c r="I104" s="39">
        <f>SUM(I105, I112, I120, I126, I134, I140, I149)</f>
        <v>1132</v>
      </c>
      <c r="J104" s="39">
        <f t="shared" ref="J104:T104" si="26">SUM(J105, J112, J120, J126, J134, J140, J149)</f>
        <v>1072</v>
      </c>
      <c r="K104" s="39">
        <f t="shared" si="26"/>
        <v>1108</v>
      </c>
      <c r="L104" s="39">
        <f t="shared" si="26"/>
        <v>1097</v>
      </c>
      <c r="M104" s="39">
        <f t="shared" si="26"/>
        <v>1150.3</v>
      </c>
      <c r="N104" s="39">
        <f t="shared" si="26"/>
        <v>757</v>
      </c>
      <c r="O104" s="39">
        <f t="shared" si="26"/>
        <v>936</v>
      </c>
      <c r="P104" s="39">
        <f t="shared" si="26"/>
        <v>1028.4000000000001</v>
      </c>
      <c r="Q104" s="39">
        <f t="shared" si="26"/>
        <v>1625.2</v>
      </c>
      <c r="R104" s="39">
        <f t="shared" si="26"/>
        <v>745.36</v>
      </c>
      <c r="S104" s="39">
        <f t="shared" si="26"/>
        <v>571.57000000000005</v>
      </c>
      <c r="T104" s="39">
        <f t="shared" si="26"/>
        <v>777</v>
      </c>
    </row>
    <row r="105" spans="1:20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 t="shared" si="19"/>
        <v>5186.66</v>
      </c>
      <c r="G105" s="42">
        <f>SUM(G106:G111)</f>
        <v>1953.7</v>
      </c>
      <c r="H105" s="42">
        <f t="shared" si="20"/>
        <v>3232.9599999999996</v>
      </c>
      <c r="I105" s="42">
        <f>SUM(I106:I111)</f>
        <v>511.42</v>
      </c>
      <c r="J105" s="42">
        <f t="shared" ref="J105:T105" si="27">SUM(J106:J111)</f>
        <v>324.89999999999998</v>
      </c>
      <c r="K105" s="42">
        <f t="shared" si="27"/>
        <v>316.10000000000002</v>
      </c>
      <c r="L105" s="42">
        <f t="shared" si="27"/>
        <v>231.11999999999998</v>
      </c>
      <c r="M105" s="42">
        <f t="shared" si="27"/>
        <v>419.6</v>
      </c>
      <c r="N105" s="42">
        <f t="shared" si="27"/>
        <v>212.1</v>
      </c>
      <c r="O105" s="42">
        <f t="shared" si="27"/>
        <v>219</v>
      </c>
      <c r="P105" s="42">
        <f t="shared" si="27"/>
        <v>336</v>
      </c>
      <c r="Q105" s="42">
        <f t="shared" si="27"/>
        <v>216</v>
      </c>
      <c r="R105" s="42">
        <f t="shared" si="27"/>
        <v>111.12</v>
      </c>
      <c r="S105" s="42">
        <f t="shared" si="27"/>
        <v>162.5</v>
      </c>
      <c r="T105" s="42">
        <f t="shared" si="27"/>
        <v>173.1</v>
      </c>
    </row>
    <row r="106" spans="1:20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f t="shared" si="19"/>
        <v>4411.3599999999997</v>
      </c>
      <c r="G106" s="42">
        <v>1593.7</v>
      </c>
      <c r="H106" s="42">
        <f t="shared" si="20"/>
        <v>2817.66</v>
      </c>
      <c r="I106" s="42">
        <v>433.3</v>
      </c>
      <c r="J106" s="42">
        <v>294.7</v>
      </c>
      <c r="K106" s="42">
        <v>290.5</v>
      </c>
      <c r="L106" s="42">
        <v>213.14</v>
      </c>
      <c r="M106" s="42">
        <v>336.8</v>
      </c>
      <c r="N106" s="42">
        <v>196.1</v>
      </c>
      <c r="O106" s="42">
        <v>195</v>
      </c>
      <c r="P106" s="42">
        <v>275</v>
      </c>
      <c r="Q106" s="42">
        <v>184</v>
      </c>
      <c r="R106" s="42">
        <v>87.12</v>
      </c>
      <c r="S106" s="42">
        <v>151.9</v>
      </c>
      <c r="T106" s="42">
        <v>160.1</v>
      </c>
    </row>
    <row r="107" spans="1:20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f t="shared" si="19"/>
        <v>775.3</v>
      </c>
      <c r="G107" s="42">
        <v>360</v>
      </c>
      <c r="H107" s="42">
        <f t="shared" si="20"/>
        <v>415.3</v>
      </c>
      <c r="I107" s="42">
        <v>78.12</v>
      </c>
      <c r="J107" s="42">
        <v>30.2</v>
      </c>
      <c r="K107" s="42">
        <v>25.6</v>
      </c>
      <c r="L107" s="42">
        <v>17.98</v>
      </c>
      <c r="M107" s="42">
        <v>82.8</v>
      </c>
      <c r="N107" s="42">
        <v>16</v>
      </c>
      <c r="O107" s="42">
        <v>24</v>
      </c>
      <c r="P107" s="42">
        <v>61</v>
      </c>
      <c r="Q107" s="42">
        <v>32</v>
      </c>
      <c r="R107" s="42">
        <v>24</v>
      </c>
      <c r="S107" s="42">
        <v>10.6</v>
      </c>
      <c r="T107" s="42">
        <v>13</v>
      </c>
    </row>
    <row r="108" spans="1:20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>
        <f t="shared" si="19"/>
        <v>0</v>
      </c>
      <c r="G108" s="42"/>
      <c r="H108" s="42">
        <f t="shared" si="20"/>
        <v>0</v>
      </c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</row>
    <row r="109" spans="1:20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>
        <f t="shared" si="19"/>
        <v>0</v>
      </c>
      <c r="G109" s="42"/>
      <c r="H109" s="42">
        <f t="shared" si="20"/>
        <v>0</v>
      </c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</row>
    <row r="110" spans="1:20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>
        <f t="shared" si="19"/>
        <v>0</v>
      </c>
      <c r="G110" s="42"/>
      <c r="H110" s="42">
        <f t="shared" si="20"/>
        <v>0</v>
      </c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</row>
    <row r="111" spans="1:20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>
        <f t="shared" si="19"/>
        <v>0</v>
      </c>
      <c r="G111" s="42"/>
      <c r="H111" s="42">
        <f t="shared" si="20"/>
        <v>0</v>
      </c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</row>
    <row r="112" spans="1:20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 t="shared" si="19"/>
        <v>2818.2000000000003</v>
      </c>
      <c r="G112" s="42">
        <f>SUM(G113:G119)</f>
        <v>300</v>
      </c>
      <c r="H112" s="42">
        <f t="shared" si="20"/>
        <v>2518.2000000000003</v>
      </c>
      <c r="I112" s="42">
        <f>SUM(I113:I119)</f>
        <v>134.4</v>
      </c>
      <c r="J112" s="42">
        <f t="shared" ref="J112:T112" si="28">SUM(J113:J119)</f>
        <v>131.80000000000001</v>
      </c>
      <c r="K112" s="42">
        <f t="shared" si="28"/>
        <v>44.4</v>
      </c>
      <c r="L112" s="42">
        <f t="shared" si="28"/>
        <v>180</v>
      </c>
      <c r="M112" s="42">
        <f t="shared" si="28"/>
        <v>281.39999999999998</v>
      </c>
      <c r="N112" s="42">
        <f t="shared" si="28"/>
        <v>65</v>
      </c>
      <c r="O112" s="42">
        <f t="shared" si="28"/>
        <v>263.60000000000002</v>
      </c>
      <c r="P112" s="42">
        <f t="shared" si="28"/>
        <v>240</v>
      </c>
      <c r="Q112" s="42">
        <f t="shared" si="28"/>
        <v>891.2</v>
      </c>
      <c r="R112" s="42">
        <f t="shared" si="28"/>
        <v>201.6</v>
      </c>
      <c r="S112" s="42">
        <f t="shared" si="28"/>
        <v>19.8</v>
      </c>
      <c r="T112" s="42">
        <f t="shared" si="28"/>
        <v>65</v>
      </c>
    </row>
    <row r="113" spans="1:20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>
        <f t="shared" si="19"/>
        <v>0</v>
      </c>
      <c r="G113" s="42"/>
      <c r="H113" s="42">
        <f t="shared" si="20"/>
        <v>0</v>
      </c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</row>
    <row r="114" spans="1:20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>
        <f t="shared" si="19"/>
        <v>0</v>
      </c>
      <c r="G114" s="42"/>
      <c r="H114" s="42">
        <f t="shared" si="20"/>
        <v>0</v>
      </c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</row>
    <row r="115" spans="1:20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>
        <f t="shared" si="19"/>
        <v>2818.2000000000003</v>
      </c>
      <c r="G115" s="42">
        <v>300</v>
      </c>
      <c r="H115" s="42">
        <f t="shared" si="20"/>
        <v>2518.2000000000003</v>
      </c>
      <c r="I115" s="42">
        <v>134.4</v>
      </c>
      <c r="J115" s="42">
        <v>131.80000000000001</v>
      </c>
      <c r="K115" s="42">
        <v>44.4</v>
      </c>
      <c r="L115" s="42">
        <v>180</v>
      </c>
      <c r="M115" s="42">
        <v>281.39999999999998</v>
      </c>
      <c r="N115" s="42">
        <v>65</v>
      </c>
      <c r="O115" s="42">
        <v>263.60000000000002</v>
      </c>
      <c r="P115" s="42">
        <v>240</v>
      </c>
      <c r="Q115" s="42">
        <v>891.2</v>
      </c>
      <c r="R115" s="42">
        <v>201.6</v>
      </c>
      <c r="S115" s="42">
        <v>19.8</v>
      </c>
      <c r="T115" s="42">
        <v>65</v>
      </c>
    </row>
    <row r="116" spans="1:20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>
        <f t="shared" si="19"/>
        <v>0</v>
      </c>
      <c r="G116" s="42"/>
      <c r="H116" s="42">
        <f t="shared" si="20"/>
        <v>0</v>
      </c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</row>
    <row r="117" spans="1:20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>
        <f t="shared" si="19"/>
        <v>0</v>
      </c>
      <c r="G117" s="42"/>
      <c r="H117" s="42">
        <f t="shared" si="20"/>
        <v>0</v>
      </c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</row>
    <row r="118" spans="1:20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>
        <f t="shared" si="19"/>
        <v>0</v>
      </c>
      <c r="G118" s="42"/>
      <c r="H118" s="42">
        <f t="shared" si="20"/>
        <v>0</v>
      </c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</row>
    <row r="119" spans="1:20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>
        <f t="shared" si="19"/>
        <v>0</v>
      </c>
      <c r="G119" s="42"/>
      <c r="H119" s="42">
        <f t="shared" si="20"/>
        <v>0</v>
      </c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</row>
    <row r="120" spans="1:20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 t="shared" si="19"/>
        <v>6491.98</v>
      </c>
      <c r="G120" s="42">
        <f>SUM(G121:G125)</f>
        <v>3014.3999999999996</v>
      </c>
      <c r="H120" s="42">
        <f t="shared" si="20"/>
        <v>3477.58</v>
      </c>
      <c r="I120" s="42">
        <f>SUM(I121:I125)</f>
        <v>238.08</v>
      </c>
      <c r="J120" s="42">
        <f t="shared" ref="J120:T120" si="29">SUM(J121:J125)</f>
        <v>357.1</v>
      </c>
      <c r="K120" s="42">
        <f t="shared" si="29"/>
        <v>476.2</v>
      </c>
      <c r="L120" s="42">
        <f t="shared" si="29"/>
        <v>441.6</v>
      </c>
      <c r="M120" s="42">
        <f t="shared" si="29"/>
        <v>231</v>
      </c>
      <c r="N120" s="42">
        <f t="shared" si="29"/>
        <v>246</v>
      </c>
      <c r="O120" s="42">
        <f t="shared" si="29"/>
        <v>230.4</v>
      </c>
      <c r="P120" s="42">
        <f t="shared" si="29"/>
        <v>215</v>
      </c>
      <c r="Q120" s="42">
        <f t="shared" si="29"/>
        <v>289</v>
      </c>
      <c r="R120" s="42">
        <f t="shared" si="29"/>
        <v>231</v>
      </c>
      <c r="S120" s="42">
        <f t="shared" si="29"/>
        <v>211.2</v>
      </c>
      <c r="T120" s="42">
        <f t="shared" si="29"/>
        <v>311</v>
      </c>
    </row>
    <row r="121" spans="1:20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f t="shared" si="19"/>
        <v>2239.5</v>
      </c>
      <c r="G121" s="42">
        <v>595.20000000000005</v>
      </c>
      <c r="H121" s="42">
        <f t="shared" si="20"/>
        <v>1644.3</v>
      </c>
      <c r="I121" s="42"/>
      <c r="J121" s="42">
        <v>357.1</v>
      </c>
      <c r="K121" s="42">
        <v>476.2</v>
      </c>
      <c r="L121" s="42">
        <v>172.8</v>
      </c>
      <c r="M121" s="42"/>
      <c r="N121" s="42"/>
      <c r="O121" s="42"/>
      <c r="P121" s="42"/>
      <c r="Q121" s="42">
        <v>116</v>
      </c>
      <c r="R121" s="42"/>
      <c r="S121" s="42">
        <v>211.2</v>
      </c>
      <c r="T121" s="42">
        <v>311</v>
      </c>
    </row>
    <row r="122" spans="1:20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>
        <f t="shared" si="19"/>
        <v>0</v>
      </c>
      <c r="G122" s="42"/>
      <c r="H122" s="42">
        <f t="shared" si="20"/>
        <v>0</v>
      </c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</row>
    <row r="123" spans="1:20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f t="shared" si="19"/>
        <v>4252.4799999999996</v>
      </c>
      <c r="G123" s="42">
        <v>2419.1999999999998</v>
      </c>
      <c r="H123" s="42">
        <f t="shared" si="20"/>
        <v>1833.28</v>
      </c>
      <c r="I123" s="42">
        <v>238.08</v>
      </c>
      <c r="J123" s="42"/>
      <c r="K123" s="42"/>
      <c r="L123" s="42">
        <v>268.8</v>
      </c>
      <c r="M123" s="42">
        <v>231</v>
      </c>
      <c r="N123" s="42">
        <v>246</v>
      </c>
      <c r="O123" s="42">
        <v>230.4</v>
      </c>
      <c r="P123" s="42">
        <v>215</v>
      </c>
      <c r="Q123" s="42">
        <v>173</v>
      </c>
      <c r="R123" s="42">
        <v>231</v>
      </c>
      <c r="S123" s="42"/>
      <c r="T123" s="42"/>
    </row>
    <row r="124" spans="1:20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>
        <f t="shared" si="19"/>
        <v>0</v>
      </c>
      <c r="G124" s="42"/>
      <c r="H124" s="42">
        <f t="shared" si="20"/>
        <v>0</v>
      </c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</row>
    <row r="125" spans="1:20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>
        <f t="shared" si="19"/>
        <v>0</v>
      </c>
      <c r="G125" s="42"/>
      <c r="H125" s="42">
        <f t="shared" si="20"/>
        <v>0</v>
      </c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</row>
    <row r="126" spans="1:20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 t="shared" si="19"/>
        <v>1500.6</v>
      </c>
      <c r="G126" s="42">
        <f>SUM(G127:G133)</f>
        <v>823.4</v>
      </c>
      <c r="H126" s="42">
        <f t="shared" si="20"/>
        <v>677.2</v>
      </c>
      <c r="I126" s="42">
        <f>SUM(I127:I133)</f>
        <v>63.2</v>
      </c>
      <c r="J126" s="42">
        <f t="shared" ref="J126:T126" si="30">SUM(J127:J133)</f>
        <v>91</v>
      </c>
      <c r="K126" s="42">
        <f t="shared" si="30"/>
        <v>108.3</v>
      </c>
      <c r="L126" s="42">
        <f t="shared" si="30"/>
        <v>72</v>
      </c>
      <c r="M126" s="42">
        <f t="shared" si="30"/>
        <v>42</v>
      </c>
      <c r="N126" s="42">
        <f t="shared" si="30"/>
        <v>60</v>
      </c>
      <c r="O126" s="42">
        <f t="shared" si="30"/>
        <v>53</v>
      </c>
      <c r="P126" s="42">
        <f t="shared" si="30"/>
        <v>27.7</v>
      </c>
      <c r="Q126" s="42">
        <f t="shared" si="30"/>
        <v>48</v>
      </c>
      <c r="R126" s="42">
        <f t="shared" si="30"/>
        <v>40</v>
      </c>
      <c r="S126" s="42">
        <f t="shared" si="30"/>
        <v>24</v>
      </c>
      <c r="T126" s="42">
        <f t="shared" si="30"/>
        <v>48</v>
      </c>
    </row>
    <row r="127" spans="1:20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>
        <f t="shared" si="19"/>
        <v>798.2</v>
      </c>
      <c r="G127" s="42">
        <v>374.4</v>
      </c>
      <c r="H127" s="42">
        <f t="shared" si="20"/>
        <v>423.8</v>
      </c>
      <c r="I127" s="42">
        <v>22</v>
      </c>
      <c r="J127" s="42">
        <v>60</v>
      </c>
      <c r="K127" s="42">
        <v>76.8</v>
      </c>
      <c r="L127" s="42">
        <v>36</v>
      </c>
      <c r="M127" s="42">
        <v>42</v>
      </c>
      <c r="N127" s="42">
        <v>30</v>
      </c>
      <c r="O127" s="42">
        <v>29</v>
      </c>
      <c r="P127" s="42">
        <v>24</v>
      </c>
      <c r="Q127" s="42">
        <v>36</v>
      </c>
      <c r="R127" s="42">
        <v>20</v>
      </c>
      <c r="S127" s="42">
        <v>24</v>
      </c>
      <c r="T127" s="42">
        <v>24</v>
      </c>
    </row>
    <row r="128" spans="1:20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f t="shared" si="19"/>
        <v>12</v>
      </c>
      <c r="G128" s="42">
        <v>6</v>
      </c>
      <c r="H128" s="42">
        <f t="shared" si="20"/>
        <v>6</v>
      </c>
      <c r="I128" s="42"/>
      <c r="J128" s="42"/>
      <c r="K128" s="42"/>
      <c r="L128" s="42"/>
      <c r="M128" s="42"/>
      <c r="N128" s="42">
        <v>6</v>
      </c>
      <c r="O128" s="42"/>
      <c r="P128" s="42"/>
      <c r="Q128" s="42"/>
      <c r="R128" s="42"/>
      <c r="S128" s="42"/>
      <c r="T128" s="42"/>
    </row>
    <row r="129" spans="1:20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>
        <f t="shared" si="19"/>
        <v>7</v>
      </c>
      <c r="G129" s="42">
        <v>7</v>
      </c>
      <c r="H129" s="42">
        <f t="shared" si="20"/>
        <v>0</v>
      </c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</row>
    <row r="130" spans="1:20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>
        <f t="shared" si="19"/>
        <v>80.2</v>
      </c>
      <c r="G130" s="42">
        <v>40</v>
      </c>
      <c r="H130" s="42">
        <f t="shared" si="20"/>
        <v>40.200000000000003</v>
      </c>
      <c r="I130" s="42">
        <v>13.2</v>
      </c>
      <c r="J130" s="42">
        <v>11</v>
      </c>
      <c r="K130" s="42">
        <v>12.3</v>
      </c>
      <c r="L130" s="42"/>
      <c r="M130" s="42"/>
      <c r="N130" s="42"/>
      <c r="O130" s="42"/>
      <c r="P130" s="42">
        <v>3.7</v>
      </c>
      <c r="Q130" s="42"/>
      <c r="R130" s="42"/>
      <c r="S130" s="42"/>
      <c r="T130" s="42"/>
    </row>
    <row r="131" spans="1:20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>
        <f t="shared" si="19"/>
        <v>6</v>
      </c>
      <c r="G131" s="42"/>
      <c r="H131" s="42">
        <f t="shared" si="20"/>
        <v>6</v>
      </c>
      <c r="I131" s="42">
        <v>6</v>
      </c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</row>
    <row r="132" spans="1:20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>
        <f t="shared" si="19"/>
        <v>597.20000000000005</v>
      </c>
      <c r="G132" s="42">
        <v>396</v>
      </c>
      <c r="H132" s="42">
        <f t="shared" si="20"/>
        <v>201.2</v>
      </c>
      <c r="I132" s="42">
        <v>22</v>
      </c>
      <c r="J132" s="42">
        <v>20</v>
      </c>
      <c r="K132" s="42">
        <v>19.2</v>
      </c>
      <c r="L132" s="42">
        <v>36</v>
      </c>
      <c r="M132" s="42"/>
      <c r="N132" s="42">
        <v>24</v>
      </c>
      <c r="O132" s="42">
        <v>24</v>
      </c>
      <c r="P132" s="42"/>
      <c r="Q132" s="42">
        <v>12</v>
      </c>
      <c r="R132" s="42">
        <v>20</v>
      </c>
      <c r="S132" s="42"/>
      <c r="T132" s="42">
        <v>24</v>
      </c>
    </row>
    <row r="133" spans="1:20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>
        <f t="shared" si="19"/>
        <v>0</v>
      </c>
      <c r="G133" s="42"/>
      <c r="H133" s="42">
        <f t="shared" si="20"/>
        <v>0</v>
      </c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</row>
    <row r="134" spans="1:20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 t="shared" si="19"/>
        <v>91.539999999999992</v>
      </c>
      <c r="G134" s="42">
        <f>SUM(G135:G139)</f>
        <v>20.5</v>
      </c>
      <c r="H134" s="42">
        <f t="shared" si="20"/>
        <v>71.039999999999992</v>
      </c>
      <c r="I134" s="42">
        <f>SUM(I135:I139)</f>
        <v>7.3</v>
      </c>
      <c r="J134" s="42">
        <f t="shared" ref="J134:T134" si="31">SUM(J135:J139)</f>
        <v>4.5</v>
      </c>
      <c r="K134" s="42">
        <f t="shared" si="31"/>
        <v>6.7</v>
      </c>
      <c r="L134" s="42">
        <f t="shared" si="31"/>
        <v>4.8599999999999994</v>
      </c>
      <c r="M134" s="42">
        <f t="shared" si="31"/>
        <v>8</v>
      </c>
      <c r="N134" s="42">
        <f t="shared" si="31"/>
        <v>5</v>
      </c>
      <c r="O134" s="42">
        <f t="shared" si="31"/>
        <v>14.4</v>
      </c>
      <c r="P134" s="42">
        <f t="shared" si="31"/>
        <v>2.2999999999999998</v>
      </c>
      <c r="Q134" s="42">
        <f t="shared" si="31"/>
        <v>6.5</v>
      </c>
      <c r="R134" s="42">
        <f t="shared" si="31"/>
        <v>3.2399999999999998</v>
      </c>
      <c r="S134" s="42">
        <f t="shared" si="31"/>
        <v>3.2399999999999998</v>
      </c>
      <c r="T134" s="42">
        <f t="shared" si="31"/>
        <v>5</v>
      </c>
    </row>
    <row r="135" spans="1:20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f t="shared" si="19"/>
        <v>40.919999999999995</v>
      </c>
      <c r="G135" s="42">
        <v>8.4</v>
      </c>
      <c r="H135" s="42">
        <f t="shared" si="20"/>
        <v>32.519999999999996</v>
      </c>
      <c r="I135" s="42">
        <v>4.26</v>
      </c>
      <c r="J135" s="42">
        <v>2.1</v>
      </c>
      <c r="K135" s="42">
        <v>2.5</v>
      </c>
      <c r="L135" s="42">
        <v>2.76</v>
      </c>
      <c r="M135" s="42">
        <v>3</v>
      </c>
      <c r="N135" s="42">
        <v>2.9</v>
      </c>
      <c r="O135" s="42">
        <v>5.4</v>
      </c>
      <c r="P135" s="42">
        <v>1.2</v>
      </c>
      <c r="Q135" s="42">
        <v>3.5</v>
      </c>
      <c r="R135" s="42">
        <v>1.2</v>
      </c>
      <c r="S135" s="42">
        <v>1.2</v>
      </c>
      <c r="T135" s="42">
        <v>2.5</v>
      </c>
    </row>
    <row r="136" spans="1:20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>
        <f t="shared" ref="F136:F199" si="32">SUM(G136:H136)</f>
        <v>20.119999999999997</v>
      </c>
      <c r="G136" s="42">
        <v>5.0999999999999996</v>
      </c>
      <c r="H136" s="42">
        <f t="shared" ref="H136:H199" si="33">SUM(I136:T136)</f>
        <v>15.02</v>
      </c>
      <c r="I136" s="42">
        <v>0.66</v>
      </c>
      <c r="J136" s="42">
        <v>1.2</v>
      </c>
      <c r="K136" s="42">
        <v>1.7</v>
      </c>
      <c r="L136" s="42">
        <v>0.66</v>
      </c>
      <c r="M136" s="42">
        <v>2</v>
      </c>
      <c r="N136" s="42">
        <v>0.2</v>
      </c>
      <c r="O136" s="42">
        <v>5.4</v>
      </c>
      <c r="P136" s="42"/>
      <c r="Q136" s="42">
        <v>1</v>
      </c>
      <c r="R136" s="42">
        <v>0.6</v>
      </c>
      <c r="S136" s="42">
        <v>0.6</v>
      </c>
      <c r="T136" s="42">
        <v>1</v>
      </c>
    </row>
    <row r="137" spans="1:20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f t="shared" si="32"/>
        <v>30.500000000000004</v>
      </c>
      <c r="G137" s="42">
        <v>7</v>
      </c>
      <c r="H137" s="42">
        <f t="shared" si="33"/>
        <v>23.500000000000004</v>
      </c>
      <c r="I137" s="42">
        <v>2.38</v>
      </c>
      <c r="J137" s="42">
        <v>1.2</v>
      </c>
      <c r="K137" s="42">
        <v>2.5</v>
      </c>
      <c r="L137" s="42">
        <v>1.44</v>
      </c>
      <c r="M137" s="42">
        <v>3</v>
      </c>
      <c r="N137" s="42">
        <v>1.9</v>
      </c>
      <c r="O137" s="42">
        <v>3.6</v>
      </c>
      <c r="P137" s="42">
        <v>1.1000000000000001</v>
      </c>
      <c r="Q137" s="42">
        <v>2</v>
      </c>
      <c r="R137" s="42">
        <v>1.44</v>
      </c>
      <c r="S137" s="42">
        <v>1.44</v>
      </c>
      <c r="T137" s="42">
        <v>1.5</v>
      </c>
    </row>
    <row r="138" spans="1:20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>
        <f t="shared" si="32"/>
        <v>0</v>
      </c>
      <c r="G138" s="42"/>
      <c r="H138" s="42">
        <f t="shared" si="33"/>
        <v>0</v>
      </c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</row>
    <row r="139" spans="1:20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>
        <f t="shared" si="32"/>
        <v>0</v>
      </c>
      <c r="G139" s="42"/>
      <c r="H139" s="42">
        <f t="shared" si="33"/>
        <v>0</v>
      </c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</row>
    <row r="140" spans="1:20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 t="shared" si="32"/>
        <v>2355.8500000000004</v>
      </c>
      <c r="G140" s="42">
        <f>SUM(G141:G148)</f>
        <v>333</v>
      </c>
      <c r="H140" s="42">
        <f t="shared" si="33"/>
        <v>2022.8500000000004</v>
      </c>
      <c r="I140" s="42">
        <f>SUM(I141:I148)</f>
        <v>177.60000000000002</v>
      </c>
      <c r="J140" s="42">
        <f t="shared" ref="J140:T140" si="34">SUM(J141:J148)</f>
        <v>162.70000000000002</v>
      </c>
      <c r="K140" s="42">
        <f t="shared" si="34"/>
        <v>156.30000000000001</v>
      </c>
      <c r="L140" s="42">
        <f t="shared" si="34"/>
        <v>167.42000000000002</v>
      </c>
      <c r="M140" s="42">
        <f t="shared" si="34"/>
        <v>168.3</v>
      </c>
      <c r="N140" s="42">
        <f t="shared" si="34"/>
        <v>168.9</v>
      </c>
      <c r="O140" s="42">
        <f t="shared" si="34"/>
        <v>155.60000000000002</v>
      </c>
      <c r="P140" s="42">
        <f t="shared" si="34"/>
        <v>207.4</v>
      </c>
      <c r="Q140" s="42">
        <f t="shared" si="34"/>
        <v>174.5</v>
      </c>
      <c r="R140" s="42">
        <f t="shared" si="34"/>
        <v>158.4</v>
      </c>
      <c r="S140" s="42">
        <f t="shared" si="34"/>
        <v>150.83000000000001</v>
      </c>
      <c r="T140" s="42">
        <f t="shared" si="34"/>
        <v>174.9</v>
      </c>
    </row>
    <row r="141" spans="1:20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f t="shared" si="32"/>
        <v>207.14000000000004</v>
      </c>
      <c r="G141" s="42">
        <v>19</v>
      </c>
      <c r="H141" s="42">
        <f t="shared" si="33"/>
        <v>188.14000000000004</v>
      </c>
      <c r="I141" s="42">
        <v>17</v>
      </c>
      <c r="J141" s="42">
        <v>15.1</v>
      </c>
      <c r="K141" s="42">
        <v>14</v>
      </c>
      <c r="L141" s="42">
        <v>13.43</v>
      </c>
      <c r="M141" s="42">
        <v>14</v>
      </c>
      <c r="N141" s="42">
        <v>16</v>
      </c>
      <c r="O141" s="42">
        <v>9.1999999999999993</v>
      </c>
      <c r="P141" s="42">
        <v>25</v>
      </c>
      <c r="Q141" s="42">
        <v>14</v>
      </c>
      <c r="R141" s="42">
        <v>16.8</v>
      </c>
      <c r="S141" s="42">
        <v>15.11</v>
      </c>
      <c r="T141" s="42">
        <v>18.5</v>
      </c>
    </row>
    <row r="142" spans="1:20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f t="shared" si="32"/>
        <v>553.80999999999995</v>
      </c>
      <c r="G142" s="42">
        <v>110</v>
      </c>
      <c r="H142" s="42">
        <f t="shared" si="33"/>
        <v>443.81</v>
      </c>
      <c r="I142" s="42">
        <v>38.200000000000003</v>
      </c>
      <c r="J142" s="42">
        <v>37.200000000000003</v>
      </c>
      <c r="K142" s="42">
        <v>31.9</v>
      </c>
      <c r="L142" s="42">
        <v>31.59</v>
      </c>
      <c r="M142" s="42">
        <v>31.9</v>
      </c>
      <c r="N142" s="42">
        <v>30.5</v>
      </c>
      <c r="O142" s="42">
        <v>24</v>
      </c>
      <c r="P142" s="42">
        <v>60</v>
      </c>
      <c r="Q142" s="42">
        <v>38</v>
      </c>
      <c r="R142" s="42">
        <v>49.2</v>
      </c>
      <c r="S142" s="42">
        <v>37.32</v>
      </c>
      <c r="T142" s="42">
        <v>34</v>
      </c>
    </row>
    <row r="143" spans="1:20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>
        <f t="shared" si="32"/>
        <v>1528.9</v>
      </c>
      <c r="G143" s="42">
        <v>204</v>
      </c>
      <c r="H143" s="42">
        <f t="shared" si="33"/>
        <v>1324.9</v>
      </c>
      <c r="I143" s="42">
        <v>116.4</v>
      </c>
      <c r="J143" s="42">
        <v>104.4</v>
      </c>
      <c r="K143" s="42">
        <v>104.4</v>
      </c>
      <c r="L143" s="42">
        <v>116.4</v>
      </c>
      <c r="M143" s="42">
        <v>116.4</v>
      </c>
      <c r="N143" s="42">
        <v>116.4</v>
      </c>
      <c r="O143" s="42">
        <v>116.4</v>
      </c>
      <c r="P143" s="42">
        <v>116.4</v>
      </c>
      <c r="Q143" s="42">
        <v>116.5</v>
      </c>
      <c r="R143" s="42">
        <v>92.4</v>
      </c>
      <c r="S143" s="42">
        <v>92.4</v>
      </c>
      <c r="T143" s="42">
        <v>116.4</v>
      </c>
    </row>
    <row r="144" spans="1:20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>
        <f t="shared" si="32"/>
        <v>0</v>
      </c>
      <c r="G144" s="42"/>
      <c r="H144" s="42">
        <f t="shared" si="33"/>
        <v>0</v>
      </c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</row>
    <row r="145" spans="1:20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>
        <f t="shared" si="32"/>
        <v>0</v>
      </c>
      <c r="G145" s="42"/>
      <c r="H145" s="42">
        <f t="shared" si="33"/>
        <v>0</v>
      </c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</row>
    <row r="146" spans="1:20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>
        <f t="shared" si="32"/>
        <v>0</v>
      </c>
      <c r="G146" s="42"/>
      <c r="H146" s="42">
        <f t="shared" si="33"/>
        <v>0</v>
      </c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</row>
    <row r="147" spans="1:20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>
        <f t="shared" si="32"/>
        <v>0</v>
      </c>
      <c r="G147" s="42"/>
      <c r="H147" s="42">
        <f t="shared" si="33"/>
        <v>0</v>
      </c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</row>
    <row r="148" spans="1:20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>
        <f t="shared" si="32"/>
        <v>66</v>
      </c>
      <c r="G148" s="42"/>
      <c r="H148" s="42">
        <f t="shared" si="33"/>
        <v>66</v>
      </c>
      <c r="I148" s="42">
        <v>6</v>
      </c>
      <c r="J148" s="42">
        <v>6</v>
      </c>
      <c r="K148" s="42">
        <v>6</v>
      </c>
      <c r="L148" s="42">
        <v>6</v>
      </c>
      <c r="M148" s="42">
        <v>6</v>
      </c>
      <c r="N148" s="42">
        <v>6</v>
      </c>
      <c r="O148" s="42">
        <v>6</v>
      </c>
      <c r="P148" s="42">
        <v>6</v>
      </c>
      <c r="Q148" s="42">
        <v>6</v>
      </c>
      <c r="R148" s="42"/>
      <c r="S148" s="42">
        <v>6</v>
      </c>
      <c r="T148" s="42">
        <v>6</v>
      </c>
    </row>
    <row r="149" spans="1:20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>
        <f t="shared" si="32"/>
        <v>0</v>
      </c>
      <c r="G149" s="42"/>
      <c r="H149" s="42">
        <f t="shared" si="33"/>
        <v>0</v>
      </c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</row>
    <row r="150" spans="1:20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 t="shared" si="32"/>
        <v>0</v>
      </c>
      <c r="G150" s="39">
        <f>G151</f>
        <v>0</v>
      </c>
      <c r="H150" s="39">
        <f t="shared" si="33"/>
        <v>0</v>
      </c>
      <c r="I150" s="39">
        <f>I151</f>
        <v>0</v>
      </c>
      <c r="J150" s="39">
        <f t="shared" ref="J150:T150" si="35">J151</f>
        <v>0</v>
      </c>
      <c r="K150" s="39">
        <f t="shared" si="35"/>
        <v>0</v>
      </c>
      <c r="L150" s="39">
        <f t="shared" si="35"/>
        <v>0</v>
      </c>
      <c r="M150" s="39">
        <f t="shared" si="35"/>
        <v>0</v>
      </c>
      <c r="N150" s="39">
        <f t="shared" si="35"/>
        <v>0</v>
      </c>
      <c r="O150" s="39">
        <f t="shared" si="35"/>
        <v>0</v>
      </c>
      <c r="P150" s="39">
        <f t="shared" si="35"/>
        <v>0</v>
      </c>
      <c r="Q150" s="39">
        <f t="shared" si="35"/>
        <v>0</v>
      </c>
      <c r="R150" s="39">
        <f t="shared" si="35"/>
        <v>0</v>
      </c>
      <c r="S150" s="39">
        <f t="shared" si="35"/>
        <v>0</v>
      </c>
      <c r="T150" s="39">
        <f t="shared" si="35"/>
        <v>0</v>
      </c>
    </row>
    <row r="151" spans="1:20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>
        <f t="shared" si="32"/>
        <v>0</v>
      </c>
      <c r="G151" s="39"/>
      <c r="H151" s="39">
        <f t="shared" si="33"/>
        <v>0</v>
      </c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</row>
    <row r="152" spans="1:20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 t="shared" si="32"/>
        <v>137522.53</v>
      </c>
      <c r="G152" s="39">
        <f>SUM(G153, G167)</f>
        <v>134301.53</v>
      </c>
      <c r="H152" s="39">
        <f t="shared" si="33"/>
        <v>3221</v>
      </c>
      <c r="I152" s="39">
        <f>SUM(I153, I167)</f>
        <v>160</v>
      </c>
      <c r="J152" s="39">
        <f t="shared" ref="J152:T152" si="36">SUM(J153, J167)</f>
        <v>220</v>
      </c>
      <c r="K152" s="39">
        <f t="shared" si="36"/>
        <v>220</v>
      </c>
      <c r="L152" s="39">
        <f t="shared" si="36"/>
        <v>219</v>
      </c>
      <c r="M152" s="39">
        <f t="shared" si="36"/>
        <v>301</v>
      </c>
      <c r="N152" s="39">
        <f t="shared" si="36"/>
        <v>315</v>
      </c>
      <c r="O152" s="39">
        <f t="shared" si="36"/>
        <v>270</v>
      </c>
      <c r="P152" s="39">
        <f t="shared" si="36"/>
        <v>256</v>
      </c>
      <c r="Q152" s="39">
        <f t="shared" si="36"/>
        <v>360</v>
      </c>
      <c r="R152" s="39">
        <f t="shared" si="36"/>
        <v>348</v>
      </c>
      <c r="S152" s="39">
        <f t="shared" si="36"/>
        <v>220</v>
      </c>
      <c r="T152" s="39">
        <f t="shared" si="36"/>
        <v>332</v>
      </c>
    </row>
    <row r="153" spans="1:20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SUM(F154,F155,F159,F164,F165,F166)</f>
        <v>29221</v>
      </c>
      <c r="G153" s="39">
        <f t="shared" ref="G153:T153" si="37">SUM(G154,G155,G159,G164,G165,G166)</f>
        <v>26000</v>
      </c>
      <c r="H153" s="39">
        <f t="shared" si="37"/>
        <v>3221</v>
      </c>
      <c r="I153" s="39">
        <f t="shared" si="37"/>
        <v>160</v>
      </c>
      <c r="J153" s="39">
        <f t="shared" si="37"/>
        <v>220</v>
      </c>
      <c r="K153" s="39">
        <f t="shared" si="37"/>
        <v>220</v>
      </c>
      <c r="L153" s="39">
        <f t="shared" si="37"/>
        <v>219</v>
      </c>
      <c r="M153" s="39">
        <f t="shared" si="37"/>
        <v>301</v>
      </c>
      <c r="N153" s="39">
        <f t="shared" si="37"/>
        <v>315</v>
      </c>
      <c r="O153" s="39">
        <f t="shared" si="37"/>
        <v>270</v>
      </c>
      <c r="P153" s="39">
        <f t="shared" si="37"/>
        <v>256</v>
      </c>
      <c r="Q153" s="39">
        <f t="shared" si="37"/>
        <v>360</v>
      </c>
      <c r="R153" s="39">
        <f t="shared" si="37"/>
        <v>348</v>
      </c>
      <c r="S153" s="39">
        <f t="shared" si="37"/>
        <v>220</v>
      </c>
      <c r="T153" s="39">
        <f t="shared" si="37"/>
        <v>332</v>
      </c>
    </row>
    <row r="154" spans="1:20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>
        <f t="shared" si="32"/>
        <v>0</v>
      </c>
      <c r="G154" s="42"/>
      <c r="H154" s="42">
        <f t="shared" si="33"/>
        <v>0</v>
      </c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</row>
    <row r="155" spans="1:20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 t="shared" si="32"/>
        <v>5559.7</v>
      </c>
      <c r="G155" s="42">
        <f>SUM(G156:G158)</f>
        <v>5400</v>
      </c>
      <c r="H155" s="42">
        <f t="shared" si="33"/>
        <v>159.69999999999999</v>
      </c>
      <c r="I155" s="42">
        <f>SUM(I156:I158)</f>
        <v>0</v>
      </c>
      <c r="J155" s="42">
        <f t="shared" ref="J155:T155" si="38">SUM(J156:J158)</f>
        <v>0</v>
      </c>
      <c r="K155" s="42">
        <f t="shared" si="38"/>
        <v>0</v>
      </c>
      <c r="L155" s="42">
        <f t="shared" si="38"/>
        <v>0</v>
      </c>
      <c r="M155" s="42">
        <f t="shared" si="38"/>
        <v>0</v>
      </c>
      <c r="N155" s="42">
        <f t="shared" si="38"/>
        <v>0</v>
      </c>
      <c r="O155" s="42">
        <f t="shared" si="38"/>
        <v>25</v>
      </c>
      <c r="P155" s="42">
        <f t="shared" si="38"/>
        <v>34.700000000000003</v>
      </c>
      <c r="Q155" s="42">
        <f t="shared" si="38"/>
        <v>100</v>
      </c>
      <c r="R155" s="42">
        <f t="shared" si="38"/>
        <v>0</v>
      </c>
      <c r="S155" s="42">
        <f t="shared" si="38"/>
        <v>0</v>
      </c>
      <c r="T155" s="42">
        <f t="shared" si="38"/>
        <v>0</v>
      </c>
    </row>
    <row r="156" spans="1:20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>
        <f t="shared" si="32"/>
        <v>2775</v>
      </c>
      <c r="G156" s="42">
        <v>2750</v>
      </c>
      <c r="H156" s="42">
        <f t="shared" si="33"/>
        <v>25</v>
      </c>
      <c r="I156" s="42"/>
      <c r="J156" s="42"/>
      <c r="K156" s="42"/>
      <c r="L156" s="42"/>
      <c r="M156" s="42"/>
      <c r="N156" s="42"/>
      <c r="O156" s="42"/>
      <c r="P156" s="42"/>
      <c r="Q156" s="42">
        <v>25</v>
      </c>
      <c r="R156" s="42"/>
      <c r="S156" s="42"/>
      <c r="T156" s="42"/>
    </row>
    <row r="157" spans="1:20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>
        <f t="shared" si="32"/>
        <v>2784.7</v>
      </c>
      <c r="G157" s="42">
        <v>2650</v>
      </c>
      <c r="H157" s="42">
        <f t="shared" si="33"/>
        <v>134.69999999999999</v>
      </c>
      <c r="I157" s="42"/>
      <c r="J157" s="42"/>
      <c r="K157" s="42"/>
      <c r="L157" s="42"/>
      <c r="M157" s="42"/>
      <c r="N157" s="42"/>
      <c r="O157" s="42">
        <v>25</v>
      </c>
      <c r="P157" s="42">
        <v>34.700000000000003</v>
      </c>
      <c r="Q157" s="42">
        <v>75</v>
      </c>
      <c r="R157" s="42"/>
      <c r="S157" s="42"/>
      <c r="T157" s="42"/>
    </row>
    <row r="158" spans="1:20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>
        <f t="shared" si="32"/>
        <v>0</v>
      </c>
      <c r="G158" s="42"/>
      <c r="H158" s="42">
        <f t="shared" si="33"/>
        <v>0</v>
      </c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</row>
    <row r="159" spans="1:20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 t="shared" si="32"/>
        <v>9918.6</v>
      </c>
      <c r="G159" s="42">
        <f>SUM(G160:G163)</f>
        <v>9260</v>
      </c>
      <c r="H159" s="42">
        <f t="shared" si="33"/>
        <v>658.59999999999991</v>
      </c>
      <c r="I159" s="42">
        <f>SUM(I160:I163)</f>
        <v>35</v>
      </c>
      <c r="J159" s="42">
        <f t="shared" ref="J159:T159" si="39">SUM(J160:J163)</f>
        <v>50</v>
      </c>
      <c r="K159" s="42">
        <f t="shared" si="39"/>
        <v>50</v>
      </c>
      <c r="L159" s="42">
        <f t="shared" si="39"/>
        <v>38</v>
      </c>
      <c r="M159" s="42">
        <f t="shared" si="39"/>
        <v>72.400000000000006</v>
      </c>
      <c r="N159" s="42">
        <f t="shared" si="39"/>
        <v>33</v>
      </c>
      <c r="O159" s="42">
        <f t="shared" si="39"/>
        <v>25</v>
      </c>
      <c r="P159" s="42">
        <f t="shared" si="39"/>
        <v>32.200000000000003</v>
      </c>
      <c r="Q159" s="42">
        <f t="shared" si="39"/>
        <v>100</v>
      </c>
      <c r="R159" s="42">
        <f t="shared" si="39"/>
        <v>123</v>
      </c>
      <c r="S159" s="42">
        <f t="shared" si="39"/>
        <v>50</v>
      </c>
      <c r="T159" s="42">
        <f t="shared" si="39"/>
        <v>50</v>
      </c>
    </row>
    <row r="160" spans="1:20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>
        <f t="shared" si="32"/>
        <v>525</v>
      </c>
      <c r="G160" s="42">
        <v>500</v>
      </c>
      <c r="H160" s="42">
        <f t="shared" si="33"/>
        <v>25</v>
      </c>
      <c r="I160" s="42"/>
      <c r="J160" s="42"/>
      <c r="K160" s="42"/>
      <c r="L160" s="42"/>
      <c r="M160" s="42"/>
      <c r="N160" s="42"/>
      <c r="O160" s="42"/>
      <c r="P160" s="42"/>
      <c r="Q160" s="42">
        <v>25</v>
      </c>
      <c r="R160" s="42"/>
      <c r="S160" s="42"/>
      <c r="T160" s="42"/>
    </row>
    <row r="161" spans="1:20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>
        <f t="shared" si="32"/>
        <v>3410.3</v>
      </c>
      <c r="G161" s="42">
        <v>3340</v>
      </c>
      <c r="H161" s="42">
        <f t="shared" si="33"/>
        <v>70.3</v>
      </c>
      <c r="I161" s="42"/>
      <c r="J161" s="42"/>
      <c r="K161" s="42"/>
      <c r="L161" s="42"/>
      <c r="M161" s="42"/>
      <c r="N161" s="42"/>
      <c r="O161" s="42"/>
      <c r="P161" s="42">
        <v>20.3</v>
      </c>
      <c r="Q161" s="42">
        <v>50</v>
      </c>
      <c r="R161" s="42"/>
      <c r="S161" s="42"/>
      <c r="T161" s="42"/>
    </row>
    <row r="162" spans="1:20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>
        <f t="shared" si="32"/>
        <v>5983.3</v>
      </c>
      <c r="G162" s="42">
        <v>5420</v>
      </c>
      <c r="H162" s="42">
        <f t="shared" si="33"/>
        <v>563.29999999999995</v>
      </c>
      <c r="I162" s="42">
        <v>35</v>
      </c>
      <c r="J162" s="42">
        <v>50</v>
      </c>
      <c r="K162" s="42">
        <v>50</v>
      </c>
      <c r="L162" s="42">
        <v>38</v>
      </c>
      <c r="M162" s="42">
        <v>72.400000000000006</v>
      </c>
      <c r="N162" s="42">
        <v>33</v>
      </c>
      <c r="O162" s="42">
        <v>25</v>
      </c>
      <c r="P162" s="42">
        <v>11.9</v>
      </c>
      <c r="Q162" s="42">
        <v>25</v>
      </c>
      <c r="R162" s="42">
        <v>123</v>
      </c>
      <c r="S162" s="42">
        <v>50</v>
      </c>
      <c r="T162" s="42">
        <v>50</v>
      </c>
    </row>
    <row r="163" spans="1:20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>
        <f t="shared" si="32"/>
        <v>0</v>
      </c>
      <c r="G163" s="42"/>
      <c r="H163" s="42">
        <f t="shared" si="33"/>
        <v>0</v>
      </c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</row>
    <row r="164" spans="1:20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>
        <f t="shared" si="32"/>
        <v>10</v>
      </c>
      <c r="G164" s="42">
        <v>10</v>
      </c>
      <c r="H164" s="42">
        <f t="shared" si="33"/>
        <v>0</v>
      </c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</row>
    <row r="165" spans="1:20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>
        <f t="shared" si="32"/>
        <v>0</v>
      </c>
      <c r="G165" s="42"/>
      <c r="H165" s="42">
        <f t="shared" si="33"/>
        <v>0</v>
      </c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</row>
    <row r="166" spans="1:20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f t="shared" si="32"/>
        <v>13732.7</v>
      </c>
      <c r="G166" s="42">
        <v>11330</v>
      </c>
      <c r="H166" s="42">
        <f t="shared" si="33"/>
        <v>2402.6999999999998</v>
      </c>
      <c r="I166" s="42">
        <v>125</v>
      </c>
      <c r="J166" s="42">
        <v>170</v>
      </c>
      <c r="K166" s="42">
        <v>170</v>
      </c>
      <c r="L166" s="42">
        <v>181</v>
      </c>
      <c r="M166" s="42">
        <v>228.6</v>
      </c>
      <c r="N166" s="42">
        <v>282</v>
      </c>
      <c r="O166" s="42">
        <v>220</v>
      </c>
      <c r="P166" s="42">
        <v>189.1</v>
      </c>
      <c r="Q166" s="42">
        <v>160</v>
      </c>
      <c r="R166" s="42">
        <v>225</v>
      </c>
      <c r="S166" s="42">
        <v>170</v>
      </c>
      <c r="T166" s="42">
        <v>282</v>
      </c>
    </row>
    <row r="167" spans="1:20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 t="shared" si="32"/>
        <v>108301.53</v>
      </c>
      <c r="G167" s="39">
        <f>SUM(G168, G173, G175, G176)</f>
        <v>108301.53</v>
      </c>
      <c r="H167" s="39">
        <f t="shared" si="33"/>
        <v>0</v>
      </c>
      <c r="I167" s="39">
        <f>SUM(I168, I173, I175, I176)</f>
        <v>0</v>
      </c>
      <c r="J167" s="39">
        <f t="shared" ref="J167:T167" si="40">SUM(J168, J173, J175, J176)</f>
        <v>0</v>
      </c>
      <c r="K167" s="39">
        <f t="shared" si="40"/>
        <v>0</v>
      </c>
      <c r="L167" s="39">
        <f t="shared" si="40"/>
        <v>0</v>
      </c>
      <c r="M167" s="39">
        <f t="shared" si="40"/>
        <v>0</v>
      </c>
      <c r="N167" s="39">
        <f t="shared" si="40"/>
        <v>0</v>
      </c>
      <c r="O167" s="39">
        <f t="shared" si="40"/>
        <v>0</v>
      </c>
      <c r="P167" s="39">
        <f t="shared" si="40"/>
        <v>0</v>
      </c>
      <c r="Q167" s="39">
        <f t="shared" si="40"/>
        <v>0</v>
      </c>
      <c r="R167" s="39">
        <f t="shared" si="40"/>
        <v>0</v>
      </c>
      <c r="S167" s="39">
        <f t="shared" si="40"/>
        <v>0</v>
      </c>
      <c r="T167" s="39">
        <f t="shared" si="40"/>
        <v>0</v>
      </c>
    </row>
    <row r="168" spans="1:20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 t="shared" si="32"/>
        <v>78077.53</v>
      </c>
      <c r="G168" s="42">
        <f>SUM(G169:G172)</f>
        <v>78077.53</v>
      </c>
      <c r="H168" s="42">
        <f t="shared" si="33"/>
        <v>0</v>
      </c>
      <c r="I168" s="42">
        <f>SUM(I169:I172)</f>
        <v>0</v>
      </c>
      <c r="J168" s="42">
        <f t="shared" ref="J168:T168" si="41">SUM(J169:J172)</f>
        <v>0</v>
      </c>
      <c r="K168" s="42">
        <f t="shared" si="41"/>
        <v>0</v>
      </c>
      <c r="L168" s="42">
        <f t="shared" si="41"/>
        <v>0</v>
      </c>
      <c r="M168" s="42">
        <f t="shared" si="41"/>
        <v>0</v>
      </c>
      <c r="N168" s="42">
        <f t="shared" si="41"/>
        <v>0</v>
      </c>
      <c r="O168" s="42">
        <f t="shared" si="41"/>
        <v>0</v>
      </c>
      <c r="P168" s="42">
        <f t="shared" si="41"/>
        <v>0</v>
      </c>
      <c r="Q168" s="42">
        <f t="shared" si="41"/>
        <v>0</v>
      </c>
      <c r="R168" s="42">
        <f t="shared" si="41"/>
        <v>0</v>
      </c>
      <c r="S168" s="42">
        <f t="shared" si="41"/>
        <v>0</v>
      </c>
      <c r="T168" s="42">
        <f t="shared" si="41"/>
        <v>0</v>
      </c>
    </row>
    <row r="169" spans="1:20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>
        <f t="shared" si="32"/>
        <v>0</v>
      </c>
      <c r="G169" s="42"/>
      <c r="H169" s="42">
        <f t="shared" si="33"/>
        <v>0</v>
      </c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</row>
    <row r="170" spans="1:20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>
        <f t="shared" si="32"/>
        <v>60000</v>
      </c>
      <c r="G170" s="42">
        <v>60000</v>
      </c>
      <c r="H170" s="42">
        <f t="shared" si="33"/>
        <v>0</v>
      </c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</row>
    <row r="171" spans="1:20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>
        <f t="shared" si="32"/>
        <v>18077.53</v>
      </c>
      <c r="G171" s="42">
        <v>18077.53</v>
      </c>
      <c r="H171" s="42">
        <f t="shared" si="33"/>
        <v>0</v>
      </c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</row>
    <row r="172" spans="1:20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>
        <f t="shared" si="32"/>
        <v>0</v>
      </c>
      <c r="G172" s="42"/>
      <c r="H172" s="42">
        <f t="shared" si="33"/>
        <v>0</v>
      </c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</row>
    <row r="173" spans="1:20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 t="shared" si="32"/>
        <v>0</v>
      </c>
      <c r="G173" s="42">
        <f>SUM(G174)</f>
        <v>0</v>
      </c>
      <c r="H173" s="42">
        <f t="shared" si="33"/>
        <v>0</v>
      </c>
      <c r="I173" s="42">
        <f>SUM(I174)</f>
        <v>0</v>
      </c>
      <c r="J173" s="42">
        <f t="shared" ref="J173:T173" si="42">SUM(J174)</f>
        <v>0</v>
      </c>
      <c r="K173" s="42">
        <f t="shared" si="42"/>
        <v>0</v>
      </c>
      <c r="L173" s="42">
        <f t="shared" si="42"/>
        <v>0</v>
      </c>
      <c r="M173" s="42">
        <f t="shared" si="42"/>
        <v>0</v>
      </c>
      <c r="N173" s="42">
        <f t="shared" si="42"/>
        <v>0</v>
      </c>
      <c r="O173" s="42">
        <f t="shared" si="42"/>
        <v>0</v>
      </c>
      <c r="P173" s="42">
        <f t="shared" si="42"/>
        <v>0</v>
      </c>
      <c r="Q173" s="42">
        <f t="shared" si="42"/>
        <v>0</v>
      </c>
      <c r="R173" s="42">
        <f t="shared" si="42"/>
        <v>0</v>
      </c>
      <c r="S173" s="42">
        <f t="shared" si="42"/>
        <v>0</v>
      </c>
      <c r="T173" s="42">
        <f t="shared" si="42"/>
        <v>0</v>
      </c>
    </row>
    <row r="174" spans="1:20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>
        <f t="shared" si="32"/>
        <v>0</v>
      </c>
      <c r="G174" s="42"/>
      <c r="H174" s="42">
        <f t="shared" si="33"/>
        <v>0</v>
      </c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</row>
    <row r="175" spans="1:20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>
        <f t="shared" si="32"/>
        <v>0</v>
      </c>
      <c r="G175" s="42"/>
      <c r="H175" s="42">
        <f t="shared" si="33"/>
        <v>0</v>
      </c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</row>
    <row r="176" spans="1:20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>
        <f t="shared" si="32"/>
        <v>30224</v>
      </c>
      <c r="G176" s="42">
        <v>30224</v>
      </c>
      <c r="H176" s="42">
        <f t="shared" si="33"/>
        <v>0</v>
      </c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</row>
    <row r="177" spans="1:20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 t="shared" si="32"/>
        <v>0</v>
      </c>
      <c r="G177" s="39">
        <f>SUM(G178)</f>
        <v>0</v>
      </c>
      <c r="H177" s="39">
        <f t="shared" si="33"/>
        <v>0</v>
      </c>
      <c r="I177" s="39">
        <f>SUM(I178)</f>
        <v>0</v>
      </c>
      <c r="J177" s="39">
        <f t="shared" ref="J177:T177" si="43">SUM(J178)</f>
        <v>0</v>
      </c>
      <c r="K177" s="39">
        <f t="shared" si="43"/>
        <v>0</v>
      </c>
      <c r="L177" s="39">
        <f t="shared" si="43"/>
        <v>0</v>
      </c>
      <c r="M177" s="39">
        <f t="shared" si="43"/>
        <v>0</v>
      </c>
      <c r="N177" s="39">
        <f t="shared" si="43"/>
        <v>0</v>
      </c>
      <c r="O177" s="39">
        <f t="shared" si="43"/>
        <v>0</v>
      </c>
      <c r="P177" s="39">
        <f t="shared" si="43"/>
        <v>0</v>
      </c>
      <c r="Q177" s="39">
        <f t="shared" si="43"/>
        <v>0</v>
      </c>
      <c r="R177" s="39">
        <f t="shared" si="43"/>
        <v>0</v>
      </c>
      <c r="S177" s="39">
        <f t="shared" si="43"/>
        <v>0</v>
      </c>
      <c r="T177" s="39">
        <f t="shared" si="43"/>
        <v>0</v>
      </c>
    </row>
    <row r="178" spans="1:20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 t="shared" si="32"/>
        <v>0</v>
      </c>
      <c r="G178" s="39">
        <f>SUM(G179:G182)</f>
        <v>0</v>
      </c>
      <c r="H178" s="39">
        <f t="shared" si="33"/>
        <v>0</v>
      </c>
      <c r="I178" s="39">
        <f>SUM(I179:I182)</f>
        <v>0</v>
      </c>
      <c r="J178" s="39">
        <f t="shared" ref="J178:T178" si="44">SUM(J179:J182)</f>
        <v>0</v>
      </c>
      <c r="K178" s="39">
        <f t="shared" si="44"/>
        <v>0</v>
      </c>
      <c r="L178" s="39">
        <f t="shared" si="44"/>
        <v>0</v>
      </c>
      <c r="M178" s="39">
        <f t="shared" si="44"/>
        <v>0</v>
      </c>
      <c r="N178" s="39">
        <f t="shared" si="44"/>
        <v>0</v>
      </c>
      <c r="O178" s="39">
        <f t="shared" si="44"/>
        <v>0</v>
      </c>
      <c r="P178" s="39">
        <f t="shared" si="44"/>
        <v>0</v>
      </c>
      <c r="Q178" s="39">
        <f t="shared" si="44"/>
        <v>0</v>
      </c>
      <c r="R178" s="39">
        <f t="shared" si="44"/>
        <v>0</v>
      </c>
      <c r="S178" s="39">
        <f t="shared" si="44"/>
        <v>0</v>
      </c>
      <c r="T178" s="39">
        <f t="shared" si="44"/>
        <v>0</v>
      </c>
    </row>
    <row r="179" spans="1:20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>
        <f t="shared" si="32"/>
        <v>0</v>
      </c>
      <c r="G179" s="42"/>
      <c r="H179" s="42">
        <f t="shared" si="33"/>
        <v>0</v>
      </c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</row>
    <row r="180" spans="1:20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>
        <f t="shared" si="32"/>
        <v>0</v>
      </c>
      <c r="G180" s="42"/>
      <c r="H180" s="42">
        <f t="shared" si="33"/>
        <v>0</v>
      </c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</row>
    <row r="181" spans="1:20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>
        <f t="shared" si="32"/>
        <v>0</v>
      </c>
      <c r="G181" s="42"/>
      <c r="H181" s="42">
        <f t="shared" si="33"/>
        <v>0</v>
      </c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</row>
    <row r="182" spans="1:20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>
        <f t="shared" si="32"/>
        <v>0</v>
      </c>
      <c r="G182" s="42"/>
      <c r="H182" s="42">
        <f t="shared" si="33"/>
        <v>0</v>
      </c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</row>
    <row r="183" spans="1:20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 t="shared" si="32"/>
        <v>29815</v>
      </c>
      <c r="G183" s="39">
        <f>SUM(G184, G193)</f>
        <v>26554</v>
      </c>
      <c r="H183" s="39">
        <f t="shared" si="33"/>
        <v>3261</v>
      </c>
      <c r="I183" s="39">
        <f>SUM(I184, I193)</f>
        <v>250</v>
      </c>
      <c r="J183" s="39">
        <f t="shared" ref="J183:T183" si="45">SUM(J184, J193)</f>
        <v>250</v>
      </c>
      <c r="K183" s="39">
        <f t="shared" si="45"/>
        <v>250</v>
      </c>
      <c r="L183" s="39">
        <f t="shared" si="45"/>
        <v>393</v>
      </c>
      <c r="M183" s="39">
        <f t="shared" si="45"/>
        <v>250</v>
      </c>
      <c r="N183" s="39">
        <f t="shared" si="45"/>
        <v>250</v>
      </c>
      <c r="O183" s="39">
        <f t="shared" si="45"/>
        <v>250</v>
      </c>
      <c r="P183" s="39">
        <f t="shared" si="45"/>
        <v>280</v>
      </c>
      <c r="Q183" s="39">
        <f t="shared" si="45"/>
        <v>338</v>
      </c>
      <c r="R183" s="39">
        <f t="shared" si="45"/>
        <v>250</v>
      </c>
      <c r="S183" s="39">
        <f t="shared" si="45"/>
        <v>250</v>
      </c>
      <c r="T183" s="39">
        <f t="shared" si="45"/>
        <v>250</v>
      </c>
    </row>
    <row r="184" spans="1:20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 t="shared" si="32"/>
        <v>0</v>
      </c>
      <c r="G184" s="39">
        <f>SUM(G185, G190)</f>
        <v>0</v>
      </c>
      <c r="H184" s="39">
        <f t="shared" si="33"/>
        <v>0</v>
      </c>
      <c r="I184" s="39">
        <f>SUM(I185, I190)</f>
        <v>0</v>
      </c>
      <c r="J184" s="39">
        <f t="shared" ref="J184:T184" si="46">SUM(J185, J190)</f>
        <v>0</v>
      </c>
      <c r="K184" s="39">
        <f t="shared" si="46"/>
        <v>0</v>
      </c>
      <c r="L184" s="39">
        <f t="shared" si="46"/>
        <v>0</v>
      </c>
      <c r="M184" s="39">
        <f t="shared" si="46"/>
        <v>0</v>
      </c>
      <c r="N184" s="39">
        <f t="shared" si="46"/>
        <v>0</v>
      </c>
      <c r="O184" s="39">
        <f t="shared" si="46"/>
        <v>0</v>
      </c>
      <c r="P184" s="39">
        <f t="shared" si="46"/>
        <v>0</v>
      </c>
      <c r="Q184" s="39">
        <f t="shared" si="46"/>
        <v>0</v>
      </c>
      <c r="R184" s="39">
        <f t="shared" si="46"/>
        <v>0</v>
      </c>
      <c r="S184" s="39">
        <f t="shared" si="46"/>
        <v>0</v>
      </c>
      <c r="T184" s="39">
        <f t="shared" si="46"/>
        <v>0</v>
      </c>
    </row>
    <row r="185" spans="1:20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 t="shared" si="32"/>
        <v>0</v>
      </c>
      <c r="G185" s="39">
        <f>SUM(G186, G189)</f>
        <v>0</v>
      </c>
      <c r="H185" s="39">
        <f t="shared" si="33"/>
        <v>0</v>
      </c>
      <c r="I185" s="39">
        <f>SUM(I186, I189)</f>
        <v>0</v>
      </c>
      <c r="J185" s="39">
        <f t="shared" ref="J185:T185" si="47">SUM(J186, J189)</f>
        <v>0</v>
      </c>
      <c r="K185" s="39">
        <f t="shared" si="47"/>
        <v>0</v>
      </c>
      <c r="L185" s="39">
        <f t="shared" si="47"/>
        <v>0</v>
      </c>
      <c r="M185" s="39">
        <f t="shared" si="47"/>
        <v>0</v>
      </c>
      <c r="N185" s="39">
        <f t="shared" si="47"/>
        <v>0</v>
      </c>
      <c r="O185" s="39">
        <f t="shared" si="47"/>
        <v>0</v>
      </c>
      <c r="P185" s="39">
        <f t="shared" si="47"/>
        <v>0</v>
      </c>
      <c r="Q185" s="39">
        <f t="shared" si="47"/>
        <v>0</v>
      </c>
      <c r="R185" s="39">
        <f t="shared" si="47"/>
        <v>0</v>
      </c>
      <c r="S185" s="39">
        <f t="shared" si="47"/>
        <v>0</v>
      </c>
      <c r="T185" s="39">
        <f t="shared" si="47"/>
        <v>0</v>
      </c>
    </row>
    <row r="186" spans="1:20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 t="shared" si="32"/>
        <v>0</v>
      </c>
      <c r="G186" s="42">
        <f>SUM(G187:G188)</f>
        <v>0</v>
      </c>
      <c r="H186" s="42">
        <f t="shared" si="33"/>
        <v>0</v>
      </c>
      <c r="I186" s="42">
        <f>SUM(I187:I188)</f>
        <v>0</v>
      </c>
      <c r="J186" s="42">
        <f t="shared" ref="J186:T186" si="48">SUM(J187:J188)</f>
        <v>0</v>
      </c>
      <c r="K186" s="42">
        <f t="shared" si="48"/>
        <v>0</v>
      </c>
      <c r="L186" s="42">
        <f t="shared" si="48"/>
        <v>0</v>
      </c>
      <c r="M186" s="42">
        <f t="shared" si="48"/>
        <v>0</v>
      </c>
      <c r="N186" s="42">
        <f t="shared" si="48"/>
        <v>0</v>
      </c>
      <c r="O186" s="42">
        <f t="shared" si="48"/>
        <v>0</v>
      </c>
      <c r="P186" s="42">
        <f t="shared" si="48"/>
        <v>0</v>
      </c>
      <c r="Q186" s="42">
        <f t="shared" si="48"/>
        <v>0</v>
      </c>
      <c r="R186" s="42">
        <f t="shared" si="48"/>
        <v>0</v>
      </c>
      <c r="S186" s="42">
        <f t="shared" si="48"/>
        <v>0</v>
      </c>
      <c r="T186" s="42">
        <f t="shared" si="48"/>
        <v>0</v>
      </c>
    </row>
    <row r="187" spans="1:20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>
        <f t="shared" si="32"/>
        <v>0</v>
      </c>
      <c r="G187" s="42"/>
      <c r="H187" s="42">
        <f t="shared" si="33"/>
        <v>0</v>
      </c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</row>
    <row r="188" spans="1:20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>
        <f t="shared" si="32"/>
        <v>0</v>
      </c>
      <c r="G188" s="42"/>
      <c r="H188" s="42">
        <f t="shared" si="33"/>
        <v>0</v>
      </c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</row>
    <row r="189" spans="1:20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>
        <f t="shared" si="32"/>
        <v>0</v>
      </c>
      <c r="G189" s="42"/>
      <c r="H189" s="42">
        <f t="shared" si="33"/>
        <v>0</v>
      </c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</row>
    <row r="190" spans="1:20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 t="shared" si="32"/>
        <v>0</v>
      </c>
      <c r="G190" s="39">
        <f>SUM(G191:G192)</f>
        <v>0</v>
      </c>
      <c r="H190" s="39">
        <f t="shared" si="33"/>
        <v>0</v>
      </c>
      <c r="I190" s="39">
        <f>SUM(I191:I192)</f>
        <v>0</v>
      </c>
      <c r="J190" s="39">
        <f t="shared" ref="J190:T190" si="49">SUM(J191:J192)</f>
        <v>0</v>
      </c>
      <c r="K190" s="39">
        <f t="shared" si="49"/>
        <v>0</v>
      </c>
      <c r="L190" s="39">
        <f t="shared" si="49"/>
        <v>0</v>
      </c>
      <c r="M190" s="39">
        <f t="shared" si="49"/>
        <v>0</v>
      </c>
      <c r="N190" s="39">
        <f t="shared" si="49"/>
        <v>0</v>
      </c>
      <c r="O190" s="39">
        <f t="shared" si="49"/>
        <v>0</v>
      </c>
      <c r="P190" s="39">
        <f t="shared" si="49"/>
        <v>0</v>
      </c>
      <c r="Q190" s="39">
        <f t="shared" si="49"/>
        <v>0</v>
      </c>
      <c r="R190" s="39">
        <f t="shared" si="49"/>
        <v>0</v>
      </c>
      <c r="S190" s="39">
        <f t="shared" si="49"/>
        <v>0</v>
      </c>
      <c r="T190" s="39">
        <f t="shared" si="49"/>
        <v>0</v>
      </c>
    </row>
    <row r="191" spans="1:20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>
        <f t="shared" si="32"/>
        <v>0</v>
      </c>
      <c r="G191" s="42"/>
      <c r="H191" s="42">
        <f t="shared" si="33"/>
        <v>0</v>
      </c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</row>
    <row r="192" spans="1:20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>
        <f t="shared" si="32"/>
        <v>0</v>
      </c>
      <c r="G192" s="42"/>
      <c r="H192" s="42">
        <f t="shared" si="33"/>
        <v>0</v>
      </c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</row>
    <row r="193" spans="1:20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 t="shared" si="32"/>
        <v>29815</v>
      </c>
      <c r="G193" s="39">
        <f>G194</f>
        <v>26554</v>
      </c>
      <c r="H193" s="39">
        <f t="shared" si="33"/>
        <v>3261</v>
      </c>
      <c r="I193" s="39">
        <f>I194</f>
        <v>250</v>
      </c>
      <c r="J193" s="39">
        <f t="shared" ref="J193:T194" si="50">J194</f>
        <v>250</v>
      </c>
      <c r="K193" s="39">
        <f t="shared" si="50"/>
        <v>250</v>
      </c>
      <c r="L193" s="39">
        <f t="shared" si="50"/>
        <v>393</v>
      </c>
      <c r="M193" s="39">
        <f t="shared" si="50"/>
        <v>250</v>
      </c>
      <c r="N193" s="39">
        <f t="shared" si="50"/>
        <v>250</v>
      </c>
      <c r="O193" s="39">
        <f t="shared" si="50"/>
        <v>250</v>
      </c>
      <c r="P193" s="39">
        <f t="shared" si="50"/>
        <v>280</v>
      </c>
      <c r="Q193" s="39">
        <f t="shared" si="50"/>
        <v>338</v>
      </c>
      <c r="R193" s="39">
        <f t="shared" si="50"/>
        <v>250</v>
      </c>
      <c r="S193" s="39">
        <f t="shared" si="50"/>
        <v>250</v>
      </c>
      <c r="T193" s="39">
        <f t="shared" si="50"/>
        <v>250</v>
      </c>
    </row>
    <row r="194" spans="1:20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 t="shared" si="32"/>
        <v>29815</v>
      </c>
      <c r="G194" s="39">
        <f>G195</f>
        <v>26554</v>
      </c>
      <c r="H194" s="39">
        <f t="shared" si="33"/>
        <v>3261</v>
      </c>
      <c r="I194" s="39">
        <f>I195</f>
        <v>250</v>
      </c>
      <c r="J194" s="39">
        <f t="shared" si="50"/>
        <v>250</v>
      </c>
      <c r="K194" s="39">
        <f t="shared" si="50"/>
        <v>250</v>
      </c>
      <c r="L194" s="39">
        <f t="shared" si="50"/>
        <v>393</v>
      </c>
      <c r="M194" s="39">
        <f t="shared" si="50"/>
        <v>250</v>
      </c>
      <c r="N194" s="39">
        <f t="shared" si="50"/>
        <v>250</v>
      </c>
      <c r="O194" s="39">
        <f t="shared" si="50"/>
        <v>250</v>
      </c>
      <c r="P194" s="39">
        <f t="shared" si="50"/>
        <v>280</v>
      </c>
      <c r="Q194" s="39">
        <f t="shared" si="50"/>
        <v>338</v>
      </c>
      <c r="R194" s="39">
        <f t="shared" si="50"/>
        <v>250</v>
      </c>
      <c r="S194" s="39">
        <f t="shared" si="50"/>
        <v>250</v>
      </c>
      <c r="T194" s="39">
        <f t="shared" si="50"/>
        <v>250</v>
      </c>
    </row>
    <row r="195" spans="1:20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f t="shared" si="32"/>
        <v>29815</v>
      </c>
      <c r="G195" s="42">
        <v>26554</v>
      </c>
      <c r="H195" s="42">
        <f t="shared" si="33"/>
        <v>3261</v>
      </c>
      <c r="I195" s="42">
        <v>250</v>
      </c>
      <c r="J195" s="42">
        <v>250</v>
      </c>
      <c r="K195" s="42">
        <v>250</v>
      </c>
      <c r="L195" s="42">
        <v>393</v>
      </c>
      <c r="M195" s="42">
        <v>250</v>
      </c>
      <c r="N195" s="42">
        <v>250</v>
      </c>
      <c r="O195" s="42">
        <v>250</v>
      </c>
      <c r="P195" s="42">
        <v>280</v>
      </c>
      <c r="Q195" s="42">
        <v>338</v>
      </c>
      <c r="R195" s="42">
        <v>250</v>
      </c>
      <c r="S195" s="42">
        <v>250</v>
      </c>
      <c r="T195" s="42">
        <v>250</v>
      </c>
    </row>
    <row r="196" spans="1:20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 t="shared" si="32"/>
        <v>86923</v>
      </c>
      <c r="G196" s="39">
        <f>SUM(G197, G260)</f>
        <v>86923</v>
      </c>
      <c r="H196" s="39">
        <f t="shared" si="33"/>
        <v>0</v>
      </c>
      <c r="I196" s="39">
        <f>SUM(I197, I260)</f>
        <v>0</v>
      </c>
      <c r="J196" s="39">
        <f t="shared" ref="J196:T196" si="51">SUM(J197, J260)</f>
        <v>0</v>
      </c>
      <c r="K196" s="39">
        <f t="shared" si="51"/>
        <v>0</v>
      </c>
      <c r="L196" s="39">
        <f t="shared" si="51"/>
        <v>0</v>
      </c>
      <c r="M196" s="39">
        <f t="shared" si="51"/>
        <v>0</v>
      </c>
      <c r="N196" s="39">
        <f t="shared" si="51"/>
        <v>0</v>
      </c>
      <c r="O196" s="39">
        <f t="shared" si="51"/>
        <v>0</v>
      </c>
      <c r="P196" s="39">
        <f t="shared" si="51"/>
        <v>0</v>
      </c>
      <c r="Q196" s="39">
        <f t="shared" si="51"/>
        <v>0</v>
      </c>
      <c r="R196" s="39">
        <f t="shared" si="51"/>
        <v>0</v>
      </c>
      <c r="S196" s="39">
        <f t="shared" si="51"/>
        <v>0</v>
      </c>
      <c r="T196" s="39">
        <f t="shared" si="51"/>
        <v>0</v>
      </c>
    </row>
    <row r="197" spans="1:20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 t="shared" si="32"/>
        <v>86923</v>
      </c>
      <c r="G197" s="39">
        <f>SUM(G198:G199)</f>
        <v>86923</v>
      </c>
      <c r="H197" s="39">
        <f t="shared" si="33"/>
        <v>0</v>
      </c>
      <c r="I197" s="39">
        <f>SUM(I198:I199)</f>
        <v>0</v>
      </c>
      <c r="J197" s="39">
        <f t="shared" ref="J197:T197" si="52">SUM(J198:J199)</f>
        <v>0</v>
      </c>
      <c r="K197" s="39">
        <f t="shared" si="52"/>
        <v>0</v>
      </c>
      <c r="L197" s="39">
        <f t="shared" si="52"/>
        <v>0</v>
      </c>
      <c r="M197" s="39">
        <f t="shared" si="52"/>
        <v>0</v>
      </c>
      <c r="N197" s="39">
        <f t="shared" si="52"/>
        <v>0</v>
      </c>
      <c r="O197" s="39">
        <f t="shared" si="52"/>
        <v>0</v>
      </c>
      <c r="P197" s="39">
        <f t="shared" si="52"/>
        <v>0</v>
      </c>
      <c r="Q197" s="39">
        <f t="shared" si="52"/>
        <v>0</v>
      </c>
      <c r="R197" s="39">
        <f t="shared" si="52"/>
        <v>0</v>
      </c>
      <c r="S197" s="39">
        <f t="shared" si="52"/>
        <v>0</v>
      </c>
      <c r="T197" s="39">
        <f t="shared" si="52"/>
        <v>0</v>
      </c>
    </row>
    <row r="198" spans="1:20" s="41" customFormat="1" x14ac:dyDescent="0.25">
      <c r="A198" s="78" t="s">
        <v>387</v>
      </c>
      <c r="B198" s="78"/>
      <c r="C198" s="78"/>
      <c r="D198" s="78"/>
      <c r="E198" s="47" t="s">
        <v>388</v>
      </c>
      <c r="F198" s="39">
        <f t="shared" si="32"/>
        <v>0</v>
      </c>
      <c r="G198" s="39"/>
      <c r="H198" s="39">
        <f t="shared" si="33"/>
        <v>0</v>
      </c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</row>
    <row r="199" spans="1:20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 t="shared" si="32"/>
        <v>86923</v>
      </c>
      <c r="G199" s="39">
        <f>SUM(G200, G210, G238)</f>
        <v>86923</v>
      </c>
      <c r="H199" s="39">
        <f t="shared" si="33"/>
        <v>0</v>
      </c>
      <c r="I199" s="39">
        <f>SUM(I200, I210, I238)</f>
        <v>0</v>
      </c>
      <c r="J199" s="39">
        <f t="shared" ref="J199:T199" si="53">SUM(J200, J210, J238)</f>
        <v>0</v>
      </c>
      <c r="K199" s="39">
        <f t="shared" si="53"/>
        <v>0</v>
      </c>
      <c r="L199" s="39">
        <f t="shared" si="53"/>
        <v>0</v>
      </c>
      <c r="M199" s="39">
        <f t="shared" si="53"/>
        <v>0</v>
      </c>
      <c r="N199" s="39">
        <f t="shared" si="53"/>
        <v>0</v>
      </c>
      <c r="O199" s="39">
        <f t="shared" si="53"/>
        <v>0</v>
      </c>
      <c r="P199" s="39">
        <f t="shared" si="53"/>
        <v>0</v>
      </c>
      <c r="Q199" s="39">
        <f t="shared" si="53"/>
        <v>0</v>
      </c>
      <c r="R199" s="39">
        <f t="shared" si="53"/>
        <v>0</v>
      </c>
      <c r="S199" s="39">
        <f t="shared" si="53"/>
        <v>0</v>
      </c>
      <c r="T199" s="39">
        <f t="shared" si="53"/>
        <v>0</v>
      </c>
    </row>
    <row r="200" spans="1:20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>
        <f t="shared" ref="F200:F261" si="54">SUM(G200:H200)</f>
        <v>0</v>
      </c>
      <c r="G200" s="39"/>
      <c r="H200" s="39">
        <f t="shared" ref="H200:H261" si="55">SUM(I200:T200)</f>
        <v>0</v>
      </c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</row>
    <row r="201" spans="1:20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 t="shared" si="54"/>
        <v>0</v>
      </c>
      <c r="G201" s="42">
        <f>SUM(G202:G203)</f>
        <v>0</v>
      </c>
      <c r="H201" s="42">
        <f t="shared" si="55"/>
        <v>0</v>
      </c>
      <c r="I201" s="42">
        <f>SUM(I202:I203)</f>
        <v>0</v>
      </c>
      <c r="J201" s="42">
        <f t="shared" ref="J201:T201" si="56">SUM(J202:J203)</f>
        <v>0</v>
      </c>
      <c r="K201" s="42">
        <f t="shared" si="56"/>
        <v>0</v>
      </c>
      <c r="L201" s="42">
        <f t="shared" si="56"/>
        <v>0</v>
      </c>
      <c r="M201" s="42">
        <f t="shared" si="56"/>
        <v>0</v>
      </c>
      <c r="N201" s="42">
        <f t="shared" si="56"/>
        <v>0</v>
      </c>
      <c r="O201" s="42">
        <f t="shared" si="56"/>
        <v>0</v>
      </c>
      <c r="P201" s="42">
        <f t="shared" si="56"/>
        <v>0</v>
      </c>
      <c r="Q201" s="42">
        <f t="shared" si="56"/>
        <v>0</v>
      </c>
      <c r="R201" s="42">
        <f t="shared" si="56"/>
        <v>0</v>
      </c>
      <c r="S201" s="42">
        <f t="shared" si="56"/>
        <v>0</v>
      </c>
      <c r="T201" s="42">
        <f t="shared" si="56"/>
        <v>0</v>
      </c>
    </row>
    <row r="202" spans="1:20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>
        <f t="shared" si="54"/>
        <v>0</v>
      </c>
      <c r="G202" s="42"/>
      <c r="H202" s="42">
        <f t="shared" si="55"/>
        <v>0</v>
      </c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</row>
    <row r="203" spans="1:20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>
        <f t="shared" si="54"/>
        <v>0</v>
      </c>
      <c r="G203" s="42"/>
      <c r="H203" s="42">
        <f t="shared" si="55"/>
        <v>0</v>
      </c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</row>
    <row r="204" spans="1:20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 t="shared" si="54"/>
        <v>0</v>
      </c>
      <c r="G204" s="42">
        <f>SUM(G205:G209)</f>
        <v>0</v>
      </c>
      <c r="H204" s="42">
        <f t="shared" si="55"/>
        <v>0</v>
      </c>
      <c r="I204" s="42">
        <f>SUM(I205:I209)</f>
        <v>0</v>
      </c>
      <c r="J204" s="42">
        <f t="shared" ref="J204:T204" si="57">SUM(J205:J209)</f>
        <v>0</v>
      </c>
      <c r="K204" s="42">
        <f t="shared" si="57"/>
        <v>0</v>
      </c>
      <c r="L204" s="42">
        <f t="shared" si="57"/>
        <v>0</v>
      </c>
      <c r="M204" s="42">
        <f t="shared" si="57"/>
        <v>0</v>
      </c>
      <c r="N204" s="42">
        <f t="shared" si="57"/>
        <v>0</v>
      </c>
      <c r="O204" s="42">
        <f t="shared" si="57"/>
        <v>0</v>
      </c>
      <c r="P204" s="42">
        <f t="shared" si="57"/>
        <v>0</v>
      </c>
      <c r="Q204" s="42">
        <f t="shared" si="57"/>
        <v>0</v>
      </c>
      <c r="R204" s="42">
        <f t="shared" si="57"/>
        <v>0</v>
      </c>
      <c r="S204" s="42">
        <f t="shared" si="57"/>
        <v>0</v>
      </c>
      <c r="T204" s="42">
        <f t="shared" si="57"/>
        <v>0</v>
      </c>
    </row>
    <row r="205" spans="1:20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>
        <f t="shared" si="54"/>
        <v>0</v>
      </c>
      <c r="G205" s="42"/>
      <c r="H205" s="42">
        <f t="shared" si="55"/>
        <v>0</v>
      </c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</row>
    <row r="206" spans="1:20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>
        <f t="shared" si="54"/>
        <v>0</v>
      </c>
      <c r="G206" s="42"/>
      <c r="H206" s="42">
        <f t="shared" si="55"/>
        <v>0</v>
      </c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</row>
    <row r="207" spans="1:20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>
        <f t="shared" si="54"/>
        <v>0</v>
      </c>
      <c r="G207" s="42"/>
      <c r="H207" s="42">
        <f t="shared" si="55"/>
        <v>0</v>
      </c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</row>
    <row r="208" spans="1:20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>
        <f t="shared" si="54"/>
        <v>0</v>
      </c>
      <c r="G208" s="42"/>
      <c r="H208" s="42">
        <f t="shared" si="55"/>
        <v>0</v>
      </c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</row>
    <row r="209" spans="1:20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>
        <f t="shared" si="54"/>
        <v>0</v>
      </c>
      <c r="G209" s="42"/>
      <c r="H209" s="42">
        <f t="shared" si="55"/>
        <v>0</v>
      </c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</row>
    <row r="210" spans="1:20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 t="shared" si="54"/>
        <v>86923</v>
      </c>
      <c r="G210" s="39">
        <f>SUM(G211, G214, G217, G221, G227, G232)</f>
        <v>86923</v>
      </c>
      <c r="H210" s="39">
        <f t="shared" si="55"/>
        <v>0</v>
      </c>
      <c r="I210" s="39">
        <f>SUM(I211, I214, I217, I221, I227, I232)</f>
        <v>0</v>
      </c>
      <c r="J210" s="39">
        <f t="shared" ref="J210:T210" si="58">SUM(J211, J214, J217, J221, J227, J232)</f>
        <v>0</v>
      </c>
      <c r="K210" s="39">
        <f t="shared" si="58"/>
        <v>0</v>
      </c>
      <c r="L210" s="39">
        <f t="shared" si="58"/>
        <v>0</v>
      </c>
      <c r="M210" s="39">
        <f t="shared" si="58"/>
        <v>0</v>
      </c>
      <c r="N210" s="39">
        <f t="shared" si="58"/>
        <v>0</v>
      </c>
      <c r="O210" s="39">
        <f t="shared" si="58"/>
        <v>0</v>
      </c>
      <c r="P210" s="39">
        <f t="shared" si="58"/>
        <v>0</v>
      </c>
      <c r="Q210" s="39">
        <f t="shared" si="58"/>
        <v>0</v>
      </c>
      <c r="R210" s="39">
        <f t="shared" si="58"/>
        <v>0</v>
      </c>
      <c r="S210" s="39">
        <f t="shared" si="58"/>
        <v>0</v>
      </c>
      <c r="T210" s="39">
        <f t="shared" si="58"/>
        <v>0</v>
      </c>
    </row>
    <row r="211" spans="1:20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 t="shared" si="54"/>
        <v>0</v>
      </c>
      <c r="G211" s="42">
        <f>SUM(G212:G213)</f>
        <v>0</v>
      </c>
      <c r="H211" s="42">
        <f t="shared" si="55"/>
        <v>0</v>
      </c>
      <c r="I211" s="42">
        <f>SUM(I212:I213)</f>
        <v>0</v>
      </c>
      <c r="J211" s="42">
        <f t="shared" ref="J211:T211" si="59">SUM(J212:J213)</f>
        <v>0</v>
      </c>
      <c r="K211" s="42">
        <f t="shared" si="59"/>
        <v>0</v>
      </c>
      <c r="L211" s="42">
        <f t="shared" si="59"/>
        <v>0</v>
      </c>
      <c r="M211" s="42">
        <f t="shared" si="59"/>
        <v>0</v>
      </c>
      <c r="N211" s="42">
        <f t="shared" si="59"/>
        <v>0</v>
      </c>
      <c r="O211" s="42">
        <f t="shared" si="59"/>
        <v>0</v>
      </c>
      <c r="P211" s="42">
        <f t="shared" si="59"/>
        <v>0</v>
      </c>
      <c r="Q211" s="42">
        <f t="shared" si="59"/>
        <v>0</v>
      </c>
      <c r="R211" s="42">
        <f t="shared" si="59"/>
        <v>0</v>
      </c>
      <c r="S211" s="42">
        <f t="shared" si="59"/>
        <v>0</v>
      </c>
      <c r="T211" s="42">
        <f t="shared" si="59"/>
        <v>0</v>
      </c>
    </row>
    <row r="212" spans="1:20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>
        <f t="shared" si="54"/>
        <v>0</v>
      </c>
      <c r="G212" s="42"/>
      <c r="H212" s="42">
        <f t="shared" si="55"/>
        <v>0</v>
      </c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</row>
    <row r="213" spans="1:20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>
        <f t="shared" si="54"/>
        <v>0</v>
      </c>
      <c r="G213" s="42"/>
      <c r="H213" s="42">
        <f t="shared" si="55"/>
        <v>0</v>
      </c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</row>
    <row r="214" spans="1:20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 t="shared" si="54"/>
        <v>0</v>
      </c>
      <c r="G214" s="42">
        <f>SUM(G215:G216)</f>
        <v>0</v>
      </c>
      <c r="H214" s="42">
        <f t="shared" si="55"/>
        <v>0</v>
      </c>
      <c r="I214" s="42">
        <f>SUM(I215:I216)</f>
        <v>0</v>
      </c>
      <c r="J214" s="42">
        <f t="shared" ref="J214:T214" si="60">SUM(J215:J216)</f>
        <v>0</v>
      </c>
      <c r="K214" s="42">
        <f t="shared" si="60"/>
        <v>0</v>
      </c>
      <c r="L214" s="42">
        <f t="shared" si="60"/>
        <v>0</v>
      </c>
      <c r="M214" s="42">
        <f t="shared" si="60"/>
        <v>0</v>
      </c>
      <c r="N214" s="42">
        <f t="shared" si="60"/>
        <v>0</v>
      </c>
      <c r="O214" s="42">
        <f t="shared" si="60"/>
        <v>0</v>
      </c>
      <c r="P214" s="42">
        <f t="shared" si="60"/>
        <v>0</v>
      </c>
      <c r="Q214" s="42">
        <f t="shared" si="60"/>
        <v>0</v>
      </c>
      <c r="R214" s="42">
        <f t="shared" si="60"/>
        <v>0</v>
      </c>
      <c r="S214" s="42">
        <f t="shared" si="60"/>
        <v>0</v>
      </c>
      <c r="T214" s="42">
        <f t="shared" si="60"/>
        <v>0</v>
      </c>
    </row>
    <row r="215" spans="1:20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>
        <f t="shared" si="54"/>
        <v>0</v>
      </c>
      <c r="G215" s="42"/>
      <c r="H215" s="42">
        <f t="shared" si="55"/>
        <v>0</v>
      </c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</row>
    <row r="216" spans="1:20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>
        <f t="shared" si="54"/>
        <v>0</v>
      </c>
      <c r="G216" s="42"/>
      <c r="H216" s="42">
        <f t="shared" si="55"/>
        <v>0</v>
      </c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</row>
    <row r="217" spans="1:20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 t="shared" si="54"/>
        <v>13546</v>
      </c>
      <c r="G217" s="42">
        <f>SUM(G218:G220)</f>
        <v>13546</v>
      </c>
      <c r="H217" s="42">
        <f t="shared" si="55"/>
        <v>0</v>
      </c>
      <c r="I217" s="42">
        <f>SUM(I218:I220)</f>
        <v>0</v>
      </c>
      <c r="J217" s="42">
        <f t="shared" ref="J217:T217" si="61">SUM(J218:J220)</f>
        <v>0</v>
      </c>
      <c r="K217" s="42">
        <f t="shared" si="61"/>
        <v>0</v>
      </c>
      <c r="L217" s="42">
        <f t="shared" si="61"/>
        <v>0</v>
      </c>
      <c r="M217" s="42">
        <f t="shared" si="61"/>
        <v>0</v>
      </c>
      <c r="N217" s="42">
        <f t="shared" si="61"/>
        <v>0</v>
      </c>
      <c r="O217" s="42">
        <f t="shared" si="61"/>
        <v>0</v>
      </c>
      <c r="P217" s="42">
        <f t="shared" si="61"/>
        <v>0</v>
      </c>
      <c r="Q217" s="42">
        <f t="shared" si="61"/>
        <v>0</v>
      </c>
      <c r="R217" s="42">
        <f t="shared" si="61"/>
        <v>0</v>
      </c>
      <c r="S217" s="42">
        <f t="shared" si="61"/>
        <v>0</v>
      </c>
      <c r="T217" s="42">
        <f t="shared" si="61"/>
        <v>0</v>
      </c>
    </row>
    <row r="218" spans="1:20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>
        <f t="shared" si="54"/>
        <v>13546</v>
      </c>
      <c r="G218" s="42">
        <v>13546</v>
      </c>
      <c r="H218" s="42">
        <f t="shared" si="55"/>
        <v>0</v>
      </c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</row>
    <row r="219" spans="1:20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>
        <f t="shared" si="54"/>
        <v>0</v>
      </c>
      <c r="G219" s="42"/>
      <c r="H219" s="42">
        <f t="shared" si="55"/>
        <v>0</v>
      </c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</row>
    <row r="220" spans="1:20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>
        <f t="shared" si="54"/>
        <v>0</v>
      </c>
      <c r="G220" s="42"/>
      <c r="H220" s="42">
        <f t="shared" si="55"/>
        <v>0</v>
      </c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</row>
    <row r="221" spans="1:20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 t="shared" si="54"/>
        <v>73377</v>
      </c>
      <c r="G221" s="42">
        <f>SUM(G222:G226)</f>
        <v>73377</v>
      </c>
      <c r="H221" s="42">
        <f t="shared" si="55"/>
        <v>0</v>
      </c>
      <c r="I221" s="42">
        <f>SUM(I222:I226)</f>
        <v>0</v>
      </c>
      <c r="J221" s="42">
        <f t="shared" ref="J221:T221" si="62">SUM(J222:J226)</f>
        <v>0</v>
      </c>
      <c r="K221" s="42">
        <f t="shared" si="62"/>
        <v>0</v>
      </c>
      <c r="L221" s="42">
        <f t="shared" si="62"/>
        <v>0</v>
      </c>
      <c r="M221" s="42">
        <f t="shared" si="62"/>
        <v>0</v>
      </c>
      <c r="N221" s="42">
        <f t="shared" si="62"/>
        <v>0</v>
      </c>
      <c r="O221" s="42">
        <f t="shared" si="62"/>
        <v>0</v>
      </c>
      <c r="P221" s="42">
        <f t="shared" si="62"/>
        <v>0</v>
      </c>
      <c r="Q221" s="42">
        <f t="shared" si="62"/>
        <v>0</v>
      </c>
      <c r="R221" s="42">
        <f t="shared" si="62"/>
        <v>0</v>
      </c>
      <c r="S221" s="42">
        <f t="shared" si="62"/>
        <v>0</v>
      </c>
      <c r="T221" s="42">
        <f t="shared" si="62"/>
        <v>0</v>
      </c>
    </row>
    <row r="222" spans="1:20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>
        <f t="shared" si="54"/>
        <v>45763</v>
      </c>
      <c r="G222" s="42">
        <v>45763</v>
      </c>
      <c r="H222" s="42">
        <f t="shared" si="55"/>
        <v>0</v>
      </c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</row>
    <row r="223" spans="1:20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>
        <f t="shared" si="54"/>
        <v>22400</v>
      </c>
      <c r="G223" s="42">
        <v>22400</v>
      </c>
      <c r="H223" s="42">
        <f t="shared" si="55"/>
        <v>0</v>
      </c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</row>
    <row r="224" spans="1:20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>
        <f t="shared" si="54"/>
        <v>5214</v>
      </c>
      <c r="G224" s="42">
        <v>5214</v>
      </c>
      <c r="H224" s="42">
        <f t="shared" si="55"/>
        <v>0</v>
      </c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</row>
    <row r="225" spans="1:20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>
        <f t="shared" si="54"/>
        <v>0</v>
      </c>
      <c r="G225" s="42"/>
      <c r="H225" s="42">
        <f t="shared" si="55"/>
        <v>0</v>
      </c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</row>
    <row r="226" spans="1:20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>
        <f t="shared" si="54"/>
        <v>0</v>
      </c>
      <c r="G226" s="42"/>
      <c r="H226" s="42">
        <f t="shared" si="55"/>
        <v>0</v>
      </c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</row>
    <row r="227" spans="1:20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 t="shared" si="54"/>
        <v>0</v>
      </c>
      <c r="G227" s="42">
        <f>SUM(G228:G231)</f>
        <v>0</v>
      </c>
      <c r="H227" s="42">
        <f t="shared" si="55"/>
        <v>0</v>
      </c>
      <c r="I227" s="42">
        <f>SUM(I228:I231)</f>
        <v>0</v>
      </c>
      <c r="J227" s="42">
        <f t="shared" ref="J227:T227" si="63">SUM(J228:J231)</f>
        <v>0</v>
      </c>
      <c r="K227" s="42">
        <f t="shared" si="63"/>
        <v>0</v>
      </c>
      <c r="L227" s="42">
        <f t="shared" si="63"/>
        <v>0</v>
      </c>
      <c r="M227" s="42">
        <f t="shared" si="63"/>
        <v>0</v>
      </c>
      <c r="N227" s="42">
        <f t="shared" si="63"/>
        <v>0</v>
      </c>
      <c r="O227" s="42">
        <f t="shared" si="63"/>
        <v>0</v>
      </c>
      <c r="P227" s="42">
        <f t="shared" si="63"/>
        <v>0</v>
      </c>
      <c r="Q227" s="42">
        <f t="shared" si="63"/>
        <v>0</v>
      </c>
      <c r="R227" s="42">
        <f t="shared" si="63"/>
        <v>0</v>
      </c>
      <c r="S227" s="42">
        <f t="shared" si="63"/>
        <v>0</v>
      </c>
      <c r="T227" s="42">
        <f t="shared" si="63"/>
        <v>0</v>
      </c>
    </row>
    <row r="228" spans="1:20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>
        <f t="shared" si="54"/>
        <v>0</v>
      </c>
      <c r="G228" s="42"/>
      <c r="H228" s="42">
        <f t="shared" si="55"/>
        <v>0</v>
      </c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</row>
    <row r="229" spans="1:20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>
        <f t="shared" si="54"/>
        <v>0</v>
      </c>
      <c r="G229" s="42"/>
      <c r="H229" s="42">
        <f t="shared" si="55"/>
        <v>0</v>
      </c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</row>
    <row r="230" spans="1:20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>
        <f t="shared" si="54"/>
        <v>0</v>
      </c>
      <c r="G230" s="42"/>
      <c r="H230" s="42">
        <f t="shared" si="55"/>
        <v>0</v>
      </c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</row>
    <row r="231" spans="1:20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>
        <f t="shared" si="54"/>
        <v>0</v>
      </c>
      <c r="G231" s="42"/>
      <c r="H231" s="42">
        <f t="shared" si="55"/>
        <v>0</v>
      </c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</row>
    <row r="232" spans="1:20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 t="shared" si="54"/>
        <v>0</v>
      </c>
      <c r="G232" s="42">
        <f>SUM(G233:G237)</f>
        <v>0</v>
      </c>
      <c r="H232" s="42">
        <f t="shared" si="55"/>
        <v>0</v>
      </c>
      <c r="I232" s="42">
        <f>SUM(I233:I237)</f>
        <v>0</v>
      </c>
      <c r="J232" s="42">
        <f t="shared" ref="J232:T232" si="64">SUM(J233:J237)</f>
        <v>0</v>
      </c>
      <c r="K232" s="42">
        <f t="shared" si="64"/>
        <v>0</v>
      </c>
      <c r="L232" s="42">
        <f t="shared" si="64"/>
        <v>0</v>
      </c>
      <c r="M232" s="42">
        <f t="shared" si="64"/>
        <v>0</v>
      </c>
      <c r="N232" s="42">
        <f t="shared" si="64"/>
        <v>0</v>
      </c>
      <c r="O232" s="42">
        <f t="shared" si="64"/>
        <v>0</v>
      </c>
      <c r="P232" s="42">
        <f t="shared" si="64"/>
        <v>0</v>
      </c>
      <c r="Q232" s="42">
        <f t="shared" si="64"/>
        <v>0</v>
      </c>
      <c r="R232" s="42">
        <f t="shared" si="64"/>
        <v>0</v>
      </c>
      <c r="S232" s="42">
        <f t="shared" si="64"/>
        <v>0</v>
      </c>
      <c r="T232" s="42">
        <f t="shared" si="64"/>
        <v>0</v>
      </c>
    </row>
    <row r="233" spans="1:20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>
        <f t="shared" si="54"/>
        <v>0</v>
      </c>
      <c r="G233" s="42"/>
      <c r="H233" s="42">
        <f t="shared" si="55"/>
        <v>0</v>
      </c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</row>
    <row r="234" spans="1:20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>
        <f t="shared" si="54"/>
        <v>0</v>
      </c>
      <c r="G234" s="42"/>
      <c r="H234" s="42">
        <f t="shared" si="55"/>
        <v>0</v>
      </c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</row>
    <row r="235" spans="1:20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>
        <f t="shared" si="54"/>
        <v>0</v>
      </c>
      <c r="G235" s="42"/>
      <c r="H235" s="42">
        <f t="shared" si="55"/>
        <v>0</v>
      </c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</row>
    <row r="236" spans="1:20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>
        <f t="shared" si="54"/>
        <v>0</v>
      </c>
      <c r="G236" s="42"/>
      <c r="H236" s="42">
        <f t="shared" si="55"/>
        <v>0</v>
      </c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</row>
    <row r="237" spans="1:20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>
        <f t="shared" si="54"/>
        <v>0</v>
      </c>
      <c r="G237" s="42"/>
      <c r="H237" s="42">
        <f t="shared" si="55"/>
        <v>0</v>
      </c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</row>
    <row r="238" spans="1:20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>
        <f t="shared" si="54"/>
        <v>0</v>
      </c>
      <c r="G238" s="39"/>
      <c r="H238" s="39">
        <f t="shared" si="55"/>
        <v>0</v>
      </c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</row>
    <row r="239" spans="1:20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 t="shared" si="54"/>
        <v>0</v>
      </c>
      <c r="G239" s="42">
        <f>SUM(G240, G242, G245, G249, G255)</f>
        <v>0</v>
      </c>
      <c r="H239" s="42">
        <f t="shared" si="55"/>
        <v>0</v>
      </c>
      <c r="I239" s="42">
        <f>SUM(I240, I242, I245, I249, I255)</f>
        <v>0</v>
      </c>
      <c r="J239" s="42">
        <f t="shared" ref="J239:T239" si="65">SUM(J240, J242, J245, J249, J255)</f>
        <v>0</v>
      </c>
      <c r="K239" s="42">
        <f t="shared" si="65"/>
        <v>0</v>
      </c>
      <c r="L239" s="42">
        <f t="shared" si="65"/>
        <v>0</v>
      </c>
      <c r="M239" s="42">
        <f t="shared" si="65"/>
        <v>0</v>
      </c>
      <c r="N239" s="42">
        <f t="shared" si="65"/>
        <v>0</v>
      </c>
      <c r="O239" s="42">
        <f t="shared" si="65"/>
        <v>0</v>
      </c>
      <c r="P239" s="42">
        <f t="shared" si="65"/>
        <v>0</v>
      </c>
      <c r="Q239" s="42">
        <f t="shared" si="65"/>
        <v>0</v>
      </c>
      <c r="R239" s="42">
        <f t="shared" si="65"/>
        <v>0</v>
      </c>
      <c r="S239" s="42">
        <f t="shared" si="65"/>
        <v>0</v>
      </c>
      <c r="T239" s="42">
        <f t="shared" si="65"/>
        <v>0</v>
      </c>
    </row>
    <row r="240" spans="1:20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>
        <f t="shared" si="54"/>
        <v>0</v>
      </c>
      <c r="G240" s="42"/>
      <c r="H240" s="42">
        <f t="shared" si="55"/>
        <v>0</v>
      </c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</row>
    <row r="241" spans="1:20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>
        <f t="shared" si="54"/>
        <v>0</v>
      </c>
      <c r="G241" s="42"/>
      <c r="H241" s="42">
        <f t="shared" si="55"/>
        <v>0</v>
      </c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</row>
    <row r="242" spans="1:20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 t="shared" si="54"/>
        <v>0</v>
      </c>
      <c r="G242" s="42">
        <f>SUM(G243:G244)</f>
        <v>0</v>
      </c>
      <c r="H242" s="42">
        <f t="shared" si="55"/>
        <v>0</v>
      </c>
      <c r="I242" s="42">
        <f>SUM(I243:I244)</f>
        <v>0</v>
      </c>
      <c r="J242" s="42">
        <f t="shared" ref="J242:T242" si="66">SUM(J243:J244)</f>
        <v>0</v>
      </c>
      <c r="K242" s="42">
        <f t="shared" si="66"/>
        <v>0</v>
      </c>
      <c r="L242" s="42">
        <f t="shared" si="66"/>
        <v>0</v>
      </c>
      <c r="M242" s="42">
        <f t="shared" si="66"/>
        <v>0</v>
      </c>
      <c r="N242" s="42">
        <f t="shared" si="66"/>
        <v>0</v>
      </c>
      <c r="O242" s="42">
        <f t="shared" si="66"/>
        <v>0</v>
      </c>
      <c r="P242" s="42">
        <f t="shared" si="66"/>
        <v>0</v>
      </c>
      <c r="Q242" s="42">
        <f t="shared" si="66"/>
        <v>0</v>
      </c>
      <c r="R242" s="42">
        <f t="shared" si="66"/>
        <v>0</v>
      </c>
      <c r="S242" s="42">
        <f t="shared" si="66"/>
        <v>0</v>
      </c>
      <c r="T242" s="42">
        <f t="shared" si="66"/>
        <v>0</v>
      </c>
    </row>
    <row r="243" spans="1:20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>
        <f t="shared" si="54"/>
        <v>0</v>
      </c>
      <c r="G243" s="42"/>
      <c r="H243" s="42">
        <f t="shared" si="55"/>
        <v>0</v>
      </c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</row>
    <row r="244" spans="1:20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>
        <f t="shared" si="54"/>
        <v>0</v>
      </c>
      <c r="G244" s="42"/>
      <c r="H244" s="42">
        <f t="shared" si="55"/>
        <v>0</v>
      </c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</row>
    <row r="245" spans="1:20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 t="shared" si="54"/>
        <v>0</v>
      </c>
      <c r="G245" s="42">
        <f>SUM(G246:G248)</f>
        <v>0</v>
      </c>
      <c r="H245" s="42">
        <f t="shared" si="55"/>
        <v>0</v>
      </c>
      <c r="I245" s="42">
        <f>SUM(I246:I248)</f>
        <v>0</v>
      </c>
      <c r="J245" s="42">
        <f t="shared" ref="J245:T245" si="67">SUM(J246:J248)</f>
        <v>0</v>
      </c>
      <c r="K245" s="42">
        <f t="shared" si="67"/>
        <v>0</v>
      </c>
      <c r="L245" s="42">
        <f t="shared" si="67"/>
        <v>0</v>
      </c>
      <c r="M245" s="42">
        <f t="shared" si="67"/>
        <v>0</v>
      </c>
      <c r="N245" s="42">
        <f t="shared" si="67"/>
        <v>0</v>
      </c>
      <c r="O245" s="42">
        <f t="shared" si="67"/>
        <v>0</v>
      </c>
      <c r="P245" s="42">
        <f t="shared" si="67"/>
        <v>0</v>
      </c>
      <c r="Q245" s="42">
        <f t="shared" si="67"/>
        <v>0</v>
      </c>
      <c r="R245" s="42">
        <f t="shared" si="67"/>
        <v>0</v>
      </c>
      <c r="S245" s="42">
        <f t="shared" si="67"/>
        <v>0</v>
      </c>
      <c r="T245" s="42">
        <f t="shared" si="67"/>
        <v>0</v>
      </c>
    </row>
    <row r="246" spans="1:20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>
        <f t="shared" si="54"/>
        <v>0</v>
      </c>
      <c r="G246" s="42"/>
      <c r="H246" s="42">
        <f t="shared" si="55"/>
        <v>0</v>
      </c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</row>
    <row r="247" spans="1:20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>
        <f t="shared" si="54"/>
        <v>0</v>
      </c>
      <c r="G247" s="42"/>
      <c r="H247" s="42">
        <f t="shared" si="55"/>
        <v>0</v>
      </c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</row>
    <row r="248" spans="1:20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>
        <f t="shared" si="54"/>
        <v>0</v>
      </c>
      <c r="G248" s="42"/>
      <c r="H248" s="42">
        <f t="shared" si="55"/>
        <v>0</v>
      </c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</row>
    <row r="249" spans="1:20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 t="shared" si="54"/>
        <v>0</v>
      </c>
      <c r="G249" s="42">
        <f>SUM(G250:G254)</f>
        <v>0</v>
      </c>
      <c r="H249" s="42">
        <f t="shared" si="55"/>
        <v>0</v>
      </c>
      <c r="I249" s="42">
        <f>SUM(I250:I254)</f>
        <v>0</v>
      </c>
      <c r="J249" s="42">
        <f t="shared" ref="J249:T249" si="68">SUM(J250:J254)</f>
        <v>0</v>
      </c>
      <c r="K249" s="42">
        <f t="shared" si="68"/>
        <v>0</v>
      </c>
      <c r="L249" s="42">
        <f t="shared" si="68"/>
        <v>0</v>
      </c>
      <c r="M249" s="42">
        <f t="shared" si="68"/>
        <v>0</v>
      </c>
      <c r="N249" s="42">
        <f t="shared" si="68"/>
        <v>0</v>
      </c>
      <c r="O249" s="42">
        <f t="shared" si="68"/>
        <v>0</v>
      </c>
      <c r="P249" s="42">
        <f t="shared" si="68"/>
        <v>0</v>
      </c>
      <c r="Q249" s="42">
        <f t="shared" si="68"/>
        <v>0</v>
      </c>
      <c r="R249" s="42">
        <f t="shared" si="68"/>
        <v>0</v>
      </c>
      <c r="S249" s="42">
        <f t="shared" si="68"/>
        <v>0</v>
      </c>
      <c r="T249" s="42">
        <f t="shared" si="68"/>
        <v>0</v>
      </c>
    </row>
    <row r="250" spans="1:20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>
        <f t="shared" si="54"/>
        <v>0</v>
      </c>
      <c r="G250" s="42"/>
      <c r="H250" s="42">
        <f t="shared" si="55"/>
        <v>0</v>
      </c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</row>
    <row r="251" spans="1:20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>
        <f t="shared" si="54"/>
        <v>0</v>
      </c>
      <c r="G251" s="42"/>
      <c r="H251" s="42">
        <f t="shared" si="55"/>
        <v>0</v>
      </c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</row>
    <row r="252" spans="1:20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>
        <f t="shared" si="54"/>
        <v>0</v>
      </c>
      <c r="G252" s="42"/>
      <c r="H252" s="42">
        <f t="shared" si="55"/>
        <v>0</v>
      </c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</row>
    <row r="253" spans="1:20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>
        <f t="shared" si="54"/>
        <v>0</v>
      </c>
      <c r="G253" s="42"/>
      <c r="H253" s="42">
        <f t="shared" si="55"/>
        <v>0</v>
      </c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</row>
    <row r="254" spans="1:20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>
        <f t="shared" si="54"/>
        <v>0</v>
      </c>
      <c r="G254" s="42"/>
      <c r="H254" s="42">
        <f t="shared" si="55"/>
        <v>0</v>
      </c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</row>
    <row r="255" spans="1:20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 t="shared" si="54"/>
        <v>0</v>
      </c>
      <c r="G255" s="42">
        <f>SUM(G256:G259)</f>
        <v>0</v>
      </c>
      <c r="H255" s="42">
        <f t="shared" si="55"/>
        <v>0</v>
      </c>
      <c r="I255" s="42">
        <f>SUM(I256:I259)</f>
        <v>0</v>
      </c>
      <c r="J255" s="42">
        <f t="shared" ref="J255:T255" si="69">SUM(J256:J259)</f>
        <v>0</v>
      </c>
      <c r="K255" s="42">
        <f t="shared" si="69"/>
        <v>0</v>
      </c>
      <c r="L255" s="42">
        <f t="shared" si="69"/>
        <v>0</v>
      </c>
      <c r="M255" s="42">
        <f t="shared" si="69"/>
        <v>0</v>
      </c>
      <c r="N255" s="42">
        <f t="shared" si="69"/>
        <v>0</v>
      </c>
      <c r="O255" s="42">
        <f t="shared" si="69"/>
        <v>0</v>
      </c>
      <c r="P255" s="42">
        <f t="shared" si="69"/>
        <v>0</v>
      </c>
      <c r="Q255" s="42">
        <f t="shared" si="69"/>
        <v>0</v>
      </c>
      <c r="R255" s="42">
        <f t="shared" si="69"/>
        <v>0</v>
      </c>
      <c r="S255" s="42">
        <f t="shared" si="69"/>
        <v>0</v>
      </c>
      <c r="T255" s="42">
        <f t="shared" si="69"/>
        <v>0</v>
      </c>
    </row>
    <row r="256" spans="1:20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>
        <f t="shared" si="54"/>
        <v>0</v>
      </c>
      <c r="G256" s="42"/>
      <c r="H256" s="42">
        <f t="shared" si="55"/>
        <v>0</v>
      </c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</row>
    <row r="257" spans="1:20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>
        <f t="shared" si="54"/>
        <v>0</v>
      </c>
      <c r="G257" s="42"/>
      <c r="H257" s="42">
        <f t="shared" si="55"/>
        <v>0</v>
      </c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</row>
    <row r="258" spans="1:20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>
        <f t="shared" si="54"/>
        <v>0</v>
      </c>
      <c r="G258" s="42"/>
      <c r="H258" s="42">
        <f t="shared" si="55"/>
        <v>0</v>
      </c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</row>
    <row r="259" spans="1:20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>
        <f t="shared" si="54"/>
        <v>0</v>
      </c>
      <c r="G259" s="42"/>
      <c r="H259" s="42">
        <f t="shared" si="55"/>
        <v>0</v>
      </c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</row>
    <row r="260" spans="1:20" s="41" customFormat="1" x14ac:dyDescent="0.25">
      <c r="A260" s="78" t="s">
        <v>498</v>
      </c>
      <c r="B260" s="78"/>
      <c r="C260" s="78"/>
      <c r="D260" s="78"/>
      <c r="E260" s="47" t="s">
        <v>499</v>
      </c>
      <c r="F260" s="39">
        <f t="shared" si="54"/>
        <v>0</v>
      </c>
      <c r="G260" s="39"/>
      <c r="H260" s="39">
        <f t="shared" si="55"/>
        <v>0</v>
      </c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</row>
    <row r="261" spans="1:20" s="41" customFormat="1" x14ac:dyDescent="0.25">
      <c r="A261" s="78" t="s">
        <v>500</v>
      </c>
      <c r="B261" s="78"/>
      <c r="C261" s="78"/>
      <c r="D261" s="78"/>
      <c r="E261" s="47" t="s">
        <v>501</v>
      </c>
      <c r="F261" s="39">
        <f t="shared" si="54"/>
        <v>0</v>
      </c>
      <c r="G261" s="39"/>
      <c r="H261" s="39">
        <f t="shared" si="55"/>
        <v>0</v>
      </c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zoomScaleNormal="100" zoomScalePageLayoutView="11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" t="s">
        <v>530</v>
      </c>
      <c r="B3" s="8"/>
      <c r="C3" s="8"/>
      <c r="D3" s="8"/>
      <c r="E3" s="45"/>
    </row>
    <row r="4" spans="1:6" s="37" customFormat="1" x14ac:dyDescent="0.55000000000000004">
      <c r="A4" s="6" t="s">
        <v>531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18779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15929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14990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12908.6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2780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948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15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>
        <v>21</v>
      </c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/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>
        <v>35</v>
      </c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865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>
        <v>12</v>
      </c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162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150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>
        <v>12</v>
      </c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/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0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/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0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/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320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235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70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>
        <v>15</v>
      </c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/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/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1350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1320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v>30</v>
      </c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/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8533.6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/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>
        <v>12</v>
      </c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>
        <v>15</v>
      </c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7364.6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>
        <v>255</v>
      </c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>
        <v>180</v>
      </c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v>6494.6</v>
      </c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>
        <v>100</v>
      </c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>
        <v>240</v>
      </c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>
        <v>35</v>
      </c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>
        <v>60</v>
      </c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/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24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>
        <v>12</v>
      </c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>
        <v>12</v>
      </c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887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90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>
        <v>40</v>
      </c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200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490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>
        <v>20</v>
      </c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>
        <v>25</v>
      </c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>
        <v>22</v>
      </c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/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60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>
        <v>40</v>
      </c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/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>
        <v>12</v>
      </c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>
        <v>8</v>
      </c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140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>
        <v>4</v>
      </c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24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112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0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/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/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/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31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>
        <v>1</v>
      </c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30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/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1595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1115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944.2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170.8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/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/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30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>
        <v>30</v>
      </c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94.8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48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/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46.8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71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>
        <v>6.8</v>
      </c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3.6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>
        <v>10</v>
      </c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>
        <v>40</v>
      </c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>
        <v>7.6</v>
      </c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>
        <v>3</v>
      </c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11.899999999999999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6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>
        <v>0.6</v>
      </c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5.3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272.3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10.7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57.6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>
        <v>204</v>
      </c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2079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SUM(F154,F155,F159,F164,F165,F166)</f>
        <v>2079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401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>
        <v>15</v>
      </c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>
        <v>302</v>
      </c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>
        <v>84</v>
      </c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270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/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>
        <v>100</v>
      </c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>
        <v>170</v>
      </c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/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>
        <v>13</v>
      </c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1395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/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2.4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2.4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>
        <v>2.4</v>
      </c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/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939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939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939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939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2850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2850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2850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2850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2850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>
        <v>2500</v>
      </c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>
        <v>350</v>
      </c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0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/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/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/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/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/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zoomScaleNormal="100" zoomScalePageLayoutView="11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8" t="s">
        <v>3</v>
      </c>
      <c r="B3" s="8"/>
      <c r="C3" s="8"/>
      <c r="D3" s="8"/>
      <c r="E3" s="45"/>
    </row>
    <row r="4" spans="1:6" s="37" customFormat="1" x14ac:dyDescent="0.55000000000000004">
      <c r="A4" s="6" t="s">
        <v>534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13767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12767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12079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11149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2405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882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16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/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/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>
        <v>16</v>
      </c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850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135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120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>
        <v>15</v>
      </c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/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0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/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5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>
        <v>5</v>
      </c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213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147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31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>
        <v>35</v>
      </c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/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/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1170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1100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v>70</v>
      </c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/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7506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/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>
        <v>20</v>
      </c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/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6592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>
        <v>1350</v>
      </c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>
        <v>1100</v>
      </c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v>4007</v>
      </c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>
        <v>100</v>
      </c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>
        <v>15</v>
      </c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>
        <v>20</v>
      </c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10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>
        <v>10</v>
      </c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0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/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/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410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120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>
        <v>100</v>
      </c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60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80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>
        <v>30</v>
      </c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/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>
        <v>20</v>
      </c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/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0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/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/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/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/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449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>
        <v>10</v>
      </c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63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376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0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/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/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/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25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/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25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/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1238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730.4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642.79999999999995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87.6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/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/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15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>
        <v>15</v>
      </c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123.1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57.6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/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65.5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39.200000000000003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>
        <v>30</v>
      </c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1.2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/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>
        <v>8</v>
      </c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/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/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11.3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6.1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>
        <v>1.2</v>
      </c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4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319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18.5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96.5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>
        <v>204</v>
      </c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930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SUM(F154,F155,F159,F164,F166)</f>
        <v>930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180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/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>
        <v>80</v>
      </c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>
        <v>100</v>
      </c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97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/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>
        <v>20</v>
      </c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>
        <v>77</v>
      </c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/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>
        <v>13</v>
      </c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640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/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0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0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/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/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688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688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688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688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1000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1000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1000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1000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0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/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/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1000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/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>
        <v>570</v>
      </c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>
        <v>430</v>
      </c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/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/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zoomScaleNormal="100" zoomScalePageLayoutView="12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8" t="s">
        <v>4</v>
      </c>
      <c r="B3" s="8"/>
      <c r="C3" s="8"/>
      <c r="D3" s="8"/>
      <c r="E3" s="45"/>
    </row>
    <row r="4" spans="1:6" s="37" customFormat="1" x14ac:dyDescent="0.55000000000000004">
      <c r="A4" s="6" t="s">
        <v>533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20152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19552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18545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17903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2225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755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25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/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/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>
        <v>30</v>
      </c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700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160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150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>
        <v>10</v>
      </c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/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0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/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0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/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310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100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100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>
        <v>30</v>
      </c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/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>
        <v>80</v>
      </c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1000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700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v>300</v>
      </c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/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13506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/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/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/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11955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>
        <v>289.7</v>
      </c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>
        <v>1040.5</v>
      </c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v>9501.2999999999993</v>
      </c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>
        <v>943.5</v>
      </c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>
        <v>80</v>
      </c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>
        <v>100</v>
      </c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/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0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/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/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740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80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>
        <v>50</v>
      </c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50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330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>
        <v>40</v>
      </c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>
        <v>150</v>
      </c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>
        <v>40</v>
      </c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/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3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/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/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>
        <v>3</v>
      </c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/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790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>
        <v>90</v>
      </c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200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500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0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/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/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/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18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>
        <v>3</v>
      </c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15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/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2172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1302.0999999999999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1124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178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/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>
        <v>0.1</v>
      </c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21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>
        <v>21</v>
      </c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358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115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/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243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170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>
        <v>50</v>
      </c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10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>
        <v>20</v>
      </c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>
        <v>70</v>
      </c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>
        <v>15</v>
      </c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>
        <v>5</v>
      </c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14.5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7.3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>
        <v>2.1</v>
      </c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5.0999999999999996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306.39999999999998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21.6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100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>
        <v>184.8</v>
      </c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642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SUM(F154,F155,F159,F164,F165,F166)</f>
        <v>632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180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>
        <v>40</v>
      </c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>
        <v>100</v>
      </c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>
        <v>40</v>
      </c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90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>
        <v>20</v>
      </c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>
        <v>10</v>
      </c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>
        <v>40</v>
      </c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>
        <v>20</v>
      </c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>
        <v>12</v>
      </c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350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10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10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>
        <v>10</v>
      </c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0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0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/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/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1007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1007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1007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1007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600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600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600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600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0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/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/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0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/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/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/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/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600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>
        <v>600</v>
      </c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zoomScaleNormal="100" zoomScalePageLayoutView="12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7" t="s">
        <v>112</v>
      </c>
      <c r="B2" s="8"/>
      <c r="C2" s="8"/>
      <c r="D2" s="8"/>
      <c r="E2" s="45"/>
    </row>
    <row r="3" spans="1:6" s="37" customFormat="1" x14ac:dyDescent="0.55000000000000004">
      <c r="A3" s="58" t="s">
        <v>5</v>
      </c>
      <c r="B3" s="8"/>
      <c r="C3" s="8"/>
      <c r="D3" s="8"/>
      <c r="E3" s="45"/>
    </row>
    <row r="4" spans="1:6" s="37" customFormat="1" x14ac:dyDescent="0.55000000000000004">
      <c r="A4" s="59" t="s">
        <v>532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7863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7863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7470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7340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1114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244.8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24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>
        <v>24</v>
      </c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/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/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196.8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191.1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176.4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>
        <v>14.7</v>
      </c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/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96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>
        <v>96</v>
      </c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0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/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289.60000000000002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152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120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>
        <v>17.600000000000001</v>
      </c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/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/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292.5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262.5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v>30</v>
      </c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/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4664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/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/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/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3492.3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>
        <v>250</v>
      </c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>
        <v>130</v>
      </c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v>2997.3</v>
      </c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>
        <v>100</v>
      </c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/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>
        <v>15</v>
      </c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/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8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/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>
        <v>8</v>
      </c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694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170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>
        <v>70</v>
      </c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150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234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>
        <v>30</v>
      </c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>
        <v>20</v>
      </c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>
        <v>20</v>
      </c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/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8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>
        <v>6</v>
      </c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>
        <v>2</v>
      </c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/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/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456.7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>
        <v>18</v>
      </c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58.8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379.9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0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/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/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/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4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/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4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>
        <v>1</v>
      </c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/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1562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1029.5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915.3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114.2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/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/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7.7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>
        <v>7.7</v>
      </c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105.6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38.4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/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67.2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106.9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>
        <v>60</v>
      </c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6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>
        <v>10</v>
      </c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>
        <v>23.9</v>
      </c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>
        <v>5</v>
      </c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>
        <v>2</v>
      </c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10.8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4.8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>
        <v>2.2999999999999998</v>
      </c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3.7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301.5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18.600000000000001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98.1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>
        <v>184.8</v>
      </c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130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SUM(F154,F155,F159,F164,F165,F166)</f>
        <v>130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70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/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>
        <v>30</v>
      </c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>
        <v>40</v>
      </c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8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/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>
        <v>3</v>
      </c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>
        <v>5</v>
      </c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/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>
        <v>12</v>
      </c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40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/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0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0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/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/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393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393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393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393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0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0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0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0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0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/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/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0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/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/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/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/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/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topLeftCell="A2" zoomScaleNormal="100" zoomScalePageLayoutView="12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8" t="s">
        <v>6</v>
      </c>
      <c r="B3" s="8"/>
      <c r="C3" s="8"/>
      <c r="D3" s="8"/>
      <c r="E3" s="45"/>
    </row>
    <row r="4" spans="1:6" s="37" customFormat="1" x14ac:dyDescent="0.55000000000000004">
      <c r="A4" s="6" t="s">
        <v>535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31950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23150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21552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19253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4828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1084.2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24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>
        <v>22.4</v>
      </c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/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>
        <v>37.799999999999997</v>
      </c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1000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357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320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>
        <v>37</v>
      </c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/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0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/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68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>
        <v>68</v>
      </c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/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964.8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150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178.8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>
        <v>30</v>
      </c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>
        <v>300</v>
      </c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>
        <v>306</v>
      </c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2354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2354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/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/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12747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>
        <v>250</v>
      </c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>
        <v>150</v>
      </c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>
        <v>50</v>
      </c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9132.4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>
        <v>1682.5</v>
      </c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>
        <v>300</v>
      </c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v>6747.9</v>
      </c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>
        <v>250</v>
      </c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>
        <v>60</v>
      </c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>
        <v>92</v>
      </c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/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0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/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/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2280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470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>
        <v>460</v>
      </c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490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490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>
        <v>160</v>
      </c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>
        <v>40</v>
      </c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>
        <v>170</v>
      </c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/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72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>
        <v>42</v>
      </c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>
        <v>30</v>
      </c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/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/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616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>
        <v>197</v>
      </c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63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356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100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>
        <v>58</v>
      </c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/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>
        <v>42</v>
      </c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96.6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>
        <v>1.6</v>
      </c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95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/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1678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1122.1999999999998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954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165.1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>
        <v>3.1</v>
      </c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/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43.4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>
        <v>43.4</v>
      </c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139.9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51.9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/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88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57.9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>
        <v>6</v>
      </c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3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>
        <v>6.9</v>
      </c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>
        <v>42</v>
      </c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/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/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12.8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6.8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>
        <v>0.6</v>
      </c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5.4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301.8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21.2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95.8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>
        <v>184.8</v>
      </c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2294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SUM(F154,F155,F159,F164,F165,F166)</f>
        <v>2260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350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/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/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>
        <v>350</v>
      </c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0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/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/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/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/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>
        <v>12</v>
      </c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1898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34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34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>
        <v>34</v>
      </c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5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5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>
        <v>5</v>
      </c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/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1598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1598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1598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1598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8800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8800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8800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8800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160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/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>
        <v>160</v>
      </c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8190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>
        <v>3736.8</v>
      </c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/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>
        <v>4453.2</v>
      </c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/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450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>
        <v>450</v>
      </c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/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zoomScaleNormal="100" zoomScalePageLayoutView="120" workbookViewId="0">
      <selection activeCell="F6" sqref="F6"/>
    </sheetView>
  </sheetViews>
  <sheetFormatPr defaultColWidth="8.85546875" defaultRowHeight="19.5" x14ac:dyDescent="0.55000000000000004"/>
  <cols>
    <col min="1" max="3" width="8.28515625" style="36" customWidth="1"/>
    <col min="4" max="4" width="52.42578125" style="36" customWidth="1"/>
    <col min="5" max="5" width="54.28515625" style="54" customWidth="1"/>
    <col min="6" max="6" width="11" style="21" customWidth="1"/>
    <col min="7" max="16384" width="8.85546875" style="21"/>
  </cols>
  <sheetData>
    <row r="1" spans="1:6" s="37" customFormat="1" x14ac:dyDescent="0.55000000000000004">
      <c r="A1" s="5" t="s">
        <v>111</v>
      </c>
      <c r="B1" s="8"/>
      <c r="C1" s="8"/>
      <c r="D1" s="8"/>
      <c r="E1" s="45"/>
    </row>
    <row r="2" spans="1:6" s="37" customFormat="1" x14ac:dyDescent="0.55000000000000004">
      <c r="A2" s="5" t="s">
        <v>112</v>
      </c>
      <c r="B2" s="8"/>
      <c r="C2" s="8"/>
      <c r="D2" s="8"/>
      <c r="E2" s="45"/>
    </row>
    <row r="3" spans="1:6" s="37" customFormat="1" x14ac:dyDescent="0.55000000000000004">
      <c r="A3" s="58" t="s">
        <v>7</v>
      </c>
      <c r="B3" s="8"/>
      <c r="C3" s="8"/>
      <c r="D3" s="8"/>
      <c r="E3" s="45"/>
    </row>
    <row r="4" spans="1:6" s="37" customFormat="1" x14ac:dyDescent="0.55000000000000004">
      <c r="A4" s="6" t="s">
        <v>536</v>
      </c>
      <c r="B4" s="8"/>
      <c r="C4" s="8"/>
      <c r="D4" s="8"/>
      <c r="E4" s="45"/>
    </row>
    <row r="5" spans="1:6" s="37" customFormat="1" x14ac:dyDescent="0.55000000000000004">
      <c r="A5" s="7" t="s">
        <v>110</v>
      </c>
      <c r="B5" s="8"/>
      <c r="C5" s="8"/>
      <c r="D5" s="8"/>
      <c r="E5" s="45"/>
    </row>
    <row r="6" spans="1:6" ht="63.75" x14ac:dyDescent="0.25">
      <c r="A6" s="4" t="s">
        <v>106</v>
      </c>
      <c r="B6" s="4" t="s">
        <v>107</v>
      </c>
      <c r="C6" s="4" t="s">
        <v>108</v>
      </c>
      <c r="D6" s="22" t="s">
        <v>0</v>
      </c>
      <c r="E6" s="46" t="s">
        <v>109</v>
      </c>
      <c r="F6" s="85">
        <v>2015</v>
      </c>
    </row>
    <row r="7" spans="1:6" s="41" customFormat="1" x14ac:dyDescent="0.25">
      <c r="A7" s="76" t="s">
        <v>25</v>
      </c>
      <c r="B7" s="76"/>
      <c r="C7" s="76"/>
      <c r="D7" s="76"/>
      <c r="E7" s="47" t="s">
        <v>113</v>
      </c>
      <c r="F7" s="39">
        <f>SUM(F8, F196)</f>
        <v>6780</v>
      </c>
    </row>
    <row r="8" spans="1:6" s="41" customFormat="1" x14ac:dyDescent="0.25">
      <c r="A8" s="76" t="s">
        <v>505</v>
      </c>
      <c r="B8" s="76"/>
      <c r="C8" s="76"/>
      <c r="D8" s="76"/>
      <c r="E8" s="47" t="s">
        <v>502</v>
      </c>
      <c r="F8" s="39">
        <f>SUM(F9, F183)</f>
        <v>4099</v>
      </c>
    </row>
    <row r="9" spans="1:6" s="41" customFormat="1" x14ac:dyDescent="0.25">
      <c r="A9" s="76" t="s">
        <v>503</v>
      </c>
      <c r="B9" s="76"/>
      <c r="C9" s="76"/>
      <c r="D9" s="76"/>
      <c r="E9" s="47" t="s">
        <v>504</v>
      </c>
      <c r="F9" s="39">
        <f>SUM(F10, F150, F152, F177)</f>
        <v>3760</v>
      </c>
    </row>
    <row r="10" spans="1:6" s="41" customFormat="1" x14ac:dyDescent="0.25">
      <c r="A10" s="76" t="s">
        <v>114</v>
      </c>
      <c r="B10" s="76"/>
      <c r="C10" s="76"/>
      <c r="D10" s="76"/>
      <c r="E10" s="47" t="s">
        <v>115</v>
      </c>
      <c r="F10" s="39">
        <f>SUM(F11, F46, F104)</f>
        <v>3395</v>
      </c>
    </row>
    <row r="11" spans="1:6" s="41" customFormat="1" x14ac:dyDescent="0.25">
      <c r="A11" s="23">
        <v>60</v>
      </c>
      <c r="B11" s="24"/>
      <c r="C11" s="24"/>
      <c r="D11" s="10" t="s">
        <v>26</v>
      </c>
      <c r="E11" s="47" t="s">
        <v>116</v>
      </c>
      <c r="F11" s="39">
        <f>SUM(F12, F19, F23, F26, F31, F37, F41, F45)</f>
        <v>1200</v>
      </c>
    </row>
    <row r="12" spans="1:6" s="43" customFormat="1" x14ac:dyDescent="0.25">
      <c r="A12" s="25"/>
      <c r="B12" s="25">
        <v>6001</v>
      </c>
      <c r="C12" s="25"/>
      <c r="D12" s="9" t="s">
        <v>117</v>
      </c>
      <c r="E12" s="48" t="s">
        <v>118</v>
      </c>
      <c r="F12" s="42">
        <f>SUM(F13:F18)</f>
        <v>373</v>
      </c>
    </row>
    <row r="13" spans="1:6" s="43" customFormat="1" x14ac:dyDescent="0.25">
      <c r="A13" s="25"/>
      <c r="B13" s="25"/>
      <c r="C13" s="25">
        <v>60011</v>
      </c>
      <c r="D13" s="9" t="s">
        <v>119</v>
      </c>
      <c r="E13" s="48" t="s">
        <v>120</v>
      </c>
      <c r="F13" s="42">
        <v>8</v>
      </c>
    </row>
    <row r="14" spans="1:6" s="43" customFormat="1" x14ac:dyDescent="0.25">
      <c r="A14" s="25"/>
      <c r="B14" s="25"/>
      <c r="C14" s="25">
        <v>60012</v>
      </c>
      <c r="D14" s="9" t="s">
        <v>121</v>
      </c>
      <c r="E14" s="48" t="s">
        <v>122</v>
      </c>
      <c r="F14" s="42"/>
    </row>
    <row r="15" spans="1:6" s="43" customFormat="1" x14ac:dyDescent="0.25">
      <c r="A15" s="25"/>
      <c r="B15" s="25"/>
      <c r="C15" s="25">
        <v>60013</v>
      </c>
      <c r="D15" s="9" t="s">
        <v>123</v>
      </c>
      <c r="E15" s="48" t="s">
        <v>124</v>
      </c>
      <c r="F15" s="42"/>
    </row>
    <row r="16" spans="1:6" s="43" customFormat="1" x14ac:dyDescent="0.25">
      <c r="A16" s="25"/>
      <c r="B16" s="26"/>
      <c r="C16" s="26">
        <v>60014</v>
      </c>
      <c r="D16" s="11" t="s">
        <v>125</v>
      </c>
      <c r="E16" s="48" t="s">
        <v>126</v>
      </c>
      <c r="F16" s="42">
        <v>8</v>
      </c>
    </row>
    <row r="17" spans="1:6" s="43" customFormat="1" x14ac:dyDescent="0.25">
      <c r="A17" s="27"/>
      <c r="B17" s="28"/>
      <c r="C17" s="26">
        <v>60015</v>
      </c>
      <c r="D17" s="11" t="s">
        <v>27</v>
      </c>
      <c r="E17" s="48" t="s">
        <v>127</v>
      </c>
      <c r="F17" s="42">
        <v>357</v>
      </c>
    </row>
    <row r="18" spans="1:6" s="43" customFormat="1" x14ac:dyDescent="0.25">
      <c r="A18" s="27"/>
      <c r="B18" s="28"/>
      <c r="C18" s="26">
        <v>60018</v>
      </c>
      <c r="D18" s="11" t="s">
        <v>128</v>
      </c>
      <c r="E18" s="48" t="s">
        <v>129</v>
      </c>
      <c r="F18" s="42"/>
    </row>
    <row r="19" spans="1:6" s="43" customFormat="1" x14ac:dyDescent="0.25">
      <c r="A19" s="27"/>
      <c r="B19" s="19">
        <v>6002</v>
      </c>
      <c r="C19" s="19"/>
      <c r="D19" s="11" t="s">
        <v>28</v>
      </c>
      <c r="E19" s="48" t="s">
        <v>130</v>
      </c>
      <c r="F19" s="42">
        <f>SUM(F20:F22)</f>
        <v>159</v>
      </c>
    </row>
    <row r="20" spans="1:6" s="43" customFormat="1" x14ac:dyDescent="0.25">
      <c r="A20" s="27"/>
      <c r="B20" s="19"/>
      <c r="C20" s="19">
        <v>60021</v>
      </c>
      <c r="D20" s="11" t="s">
        <v>131</v>
      </c>
      <c r="E20" s="48" t="s">
        <v>132</v>
      </c>
      <c r="F20" s="42">
        <v>159</v>
      </c>
    </row>
    <row r="21" spans="1:6" s="43" customFormat="1" x14ac:dyDescent="0.25">
      <c r="A21" s="27"/>
      <c r="B21" s="19"/>
      <c r="C21" s="19">
        <v>60022</v>
      </c>
      <c r="D21" s="11" t="s">
        <v>133</v>
      </c>
      <c r="E21" s="48" t="s">
        <v>134</v>
      </c>
      <c r="F21" s="42"/>
    </row>
    <row r="22" spans="1:6" s="43" customFormat="1" x14ac:dyDescent="0.25">
      <c r="A22" s="27"/>
      <c r="B22" s="28"/>
      <c r="C22" s="19">
        <v>60028</v>
      </c>
      <c r="D22" s="11" t="s">
        <v>29</v>
      </c>
      <c r="E22" s="48" t="s">
        <v>135</v>
      </c>
      <c r="F22" s="42"/>
    </row>
    <row r="23" spans="1:6" s="43" customFormat="1" x14ac:dyDescent="0.25">
      <c r="A23" s="27"/>
      <c r="B23" s="26">
        <v>6003</v>
      </c>
      <c r="C23" s="26"/>
      <c r="D23" s="11" t="s">
        <v>30</v>
      </c>
      <c r="E23" s="48" t="s">
        <v>136</v>
      </c>
      <c r="F23" s="42">
        <f>SUM(F24:F25)</f>
        <v>58</v>
      </c>
    </row>
    <row r="24" spans="1:6" s="43" customFormat="1" x14ac:dyDescent="0.25">
      <c r="A24" s="27"/>
      <c r="B24" s="26"/>
      <c r="C24" s="26">
        <v>60031</v>
      </c>
      <c r="D24" s="11" t="s">
        <v>31</v>
      </c>
      <c r="E24" s="48" t="s">
        <v>137</v>
      </c>
      <c r="F24" s="42">
        <v>58</v>
      </c>
    </row>
    <row r="25" spans="1:6" s="43" customFormat="1" x14ac:dyDescent="0.25">
      <c r="A25" s="27"/>
      <c r="B25" s="28"/>
      <c r="C25" s="26">
        <v>60038</v>
      </c>
      <c r="D25" s="11" t="s">
        <v>138</v>
      </c>
      <c r="E25" s="48" t="s">
        <v>139</v>
      </c>
      <c r="F25" s="42"/>
    </row>
    <row r="26" spans="1:6" s="43" customFormat="1" x14ac:dyDescent="0.25">
      <c r="A26" s="27"/>
      <c r="B26" s="25">
        <v>6004</v>
      </c>
      <c r="C26" s="25"/>
      <c r="D26" s="11" t="s">
        <v>32</v>
      </c>
      <c r="E26" s="48" t="s">
        <v>140</v>
      </c>
      <c r="F26" s="42">
        <f>SUM(F27:F30)</f>
        <v>0</v>
      </c>
    </row>
    <row r="27" spans="1:6" s="43" customFormat="1" x14ac:dyDescent="0.25">
      <c r="A27" s="27"/>
      <c r="B27" s="25"/>
      <c r="C27" s="25">
        <v>60041</v>
      </c>
      <c r="D27" s="11" t="s">
        <v>33</v>
      </c>
      <c r="E27" s="48" t="s">
        <v>141</v>
      </c>
      <c r="F27" s="42"/>
    </row>
    <row r="28" spans="1:6" s="43" customFormat="1" x14ac:dyDescent="0.25">
      <c r="A28" s="27"/>
      <c r="B28" s="25"/>
      <c r="C28" s="25">
        <v>60042</v>
      </c>
      <c r="D28" s="11" t="s">
        <v>34</v>
      </c>
      <c r="E28" s="48" t="s">
        <v>142</v>
      </c>
      <c r="F28" s="42"/>
    </row>
    <row r="29" spans="1:6" s="43" customFormat="1" x14ac:dyDescent="0.25">
      <c r="A29" s="27"/>
      <c r="B29" s="25"/>
      <c r="C29" s="25">
        <v>60043</v>
      </c>
      <c r="D29" s="11" t="s">
        <v>143</v>
      </c>
      <c r="E29" s="48" t="s">
        <v>144</v>
      </c>
      <c r="F29" s="42"/>
    </row>
    <row r="30" spans="1:6" s="43" customFormat="1" x14ac:dyDescent="0.25">
      <c r="A30" s="27"/>
      <c r="B30" s="25"/>
      <c r="C30" s="25">
        <v>60048</v>
      </c>
      <c r="D30" s="11" t="s">
        <v>35</v>
      </c>
      <c r="E30" s="49" t="s">
        <v>145</v>
      </c>
      <c r="F30" s="42"/>
    </row>
    <row r="31" spans="1:6" s="43" customFormat="1" x14ac:dyDescent="0.25">
      <c r="A31" s="27"/>
      <c r="B31" s="26">
        <v>6005</v>
      </c>
      <c r="C31" s="26"/>
      <c r="D31" s="11" t="s">
        <v>36</v>
      </c>
      <c r="E31" s="48" t="s">
        <v>146</v>
      </c>
      <c r="F31" s="42">
        <f>SUM(F32:F36)</f>
        <v>210</v>
      </c>
    </row>
    <row r="32" spans="1:6" s="43" customFormat="1" x14ac:dyDescent="0.25">
      <c r="A32" s="27"/>
      <c r="B32" s="26"/>
      <c r="C32" s="26">
        <v>60051</v>
      </c>
      <c r="D32" s="11" t="s">
        <v>37</v>
      </c>
      <c r="E32" s="48" t="s">
        <v>147</v>
      </c>
      <c r="F32" s="42">
        <v>180</v>
      </c>
    </row>
    <row r="33" spans="1:6" s="43" customFormat="1" x14ac:dyDescent="0.25">
      <c r="A33" s="27"/>
      <c r="B33" s="26"/>
      <c r="C33" s="26">
        <v>60052</v>
      </c>
      <c r="D33" s="11" t="s">
        <v>38</v>
      </c>
      <c r="E33" s="48" t="s">
        <v>148</v>
      </c>
      <c r="F33" s="42">
        <v>28</v>
      </c>
    </row>
    <row r="34" spans="1:6" s="43" customFormat="1" x14ac:dyDescent="0.25">
      <c r="A34" s="27"/>
      <c r="B34" s="26"/>
      <c r="C34" s="26">
        <v>60053</v>
      </c>
      <c r="D34" s="11" t="s">
        <v>39</v>
      </c>
      <c r="E34" s="48" t="s">
        <v>149</v>
      </c>
      <c r="F34" s="42">
        <v>2</v>
      </c>
    </row>
    <row r="35" spans="1:6" s="43" customFormat="1" x14ac:dyDescent="0.25">
      <c r="A35" s="27"/>
      <c r="B35" s="26"/>
      <c r="C35" s="26">
        <v>60054</v>
      </c>
      <c r="D35" s="11" t="s">
        <v>40</v>
      </c>
      <c r="E35" s="48" t="s">
        <v>150</v>
      </c>
      <c r="F35" s="42"/>
    </row>
    <row r="36" spans="1:6" s="43" customFormat="1" x14ac:dyDescent="0.25">
      <c r="A36" s="27"/>
      <c r="B36" s="26"/>
      <c r="C36" s="26">
        <v>60058</v>
      </c>
      <c r="D36" s="11" t="s">
        <v>41</v>
      </c>
      <c r="E36" s="48" t="s">
        <v>151</v>
      </c>
      <c r="F36" s="42"/>
    </row>
    <row r="37" spans="1:6" s="43" customFormat="1" x14ac:dyDescent="0.25">
      <c r="A37" s="27"/>
      <c r="B37" s="19">
        <v>6006</v>
      </c>
      <c r="C37" s="19"/>
      <c r="D37" s="11" t="s">
        <v>152</v>
      </c>
      <c r="E37" s="48" t="s">
        <v>153</v>
      </c>
      <c r="F37" s="42">
        <f>SUM(F38:F40)</f>
        <v>400</v>
      </c>
    </row>
    <row r="38" spans="1:6" s="43" customFormat="1" x14ac:dyDescent="0.25">
      <c r="A38" s="27"/>
      <c r="B38" s="19"/>
      <c r="C38" s="19">
        <v>60061</v>
      </c>
      <c r="D38" s="11" t="s">
        <v>154</v>
      </c>
      <c r="E38" s="48" t="s">
        <v>155</v>
      </c>
      <c r="F38" s="42">
        <v>369</v>
      </c>
    </row>
    <row r="39" spans="1:6" s="43" customFormat="1" x14ac:dyDescent="0.25">
      <c r="A39" s="27"/>
      <c r="B39" s="19"/>
      <c r="C39" s="19">
        <v>60062</v>
      </c>
      <c r="D39" s="11" t="s">
        <v>42</v>
      </c>
      <c r="E39" s="48" t="s">
        <v>156</v>
      </c>
      <c r="F39" s="42">
        <v>31</v>
      </c>
    </row>
    <row r="40" spans="1:6" s="43" customFormat="1" x14ac:dyDescent="0.25">
      <c r="A40" s="27"/>
      <c r="B40" s="19"/>
      <c r="C40" s="19">
        <v>60068</v>
      </c>
      <c r="D40" s="11" t="s">
        <v>43</v>
      </c>
      <c r="E40" s="48" t="s">
        <v>151</v>
      </c>
      <c r="F40" s="42"/>
    </row>
    <row r="41" spans="1:6" s="43" customFormat="1" x14ac:dyDescent="0.25">
      <c r="A41" s="25"/>
      <c r="B41" s="26">
        <v>6007</v>
      </c>
      <c r="C41" s="26"/>
      <c r="D41" s="9" t="s">
        <v>157</v>
      </c>
      <c r="E41" s="48" t="s">
        <v>158</v>
      </c>
      <c r="F41" s="42">
        <f>SUM(F42:F44)</f>
        <v>0</v>
      </c>
    </row>
    <row r="42" spans="1:6" s="43" customFormat="1" x14ac:dyDescent="0.25">
      <c r="A42" s="25"/>
      <c r="B42" s="26"/>
      <c r="C42" s="26">
        <v>60071</v>
      </c>
      <c r="D42" s="9" t="s">
        <v>44</v>
      </c>
      <c r="E42" s="48" t="s">
        <v>159</v>
      </c>
      <c r="F42" s="42"/>
    </row>
    <row r="43" spans="1:6" s="43" customFormat="1" x14ac:dyDescent="0.25">
      <c r="A43" s="25"/>
      <c r="B43" s="26"/>
      <c r="C43" s="26">
        <v>60072</v>
      </c>
      <c r="D43" s="9" t="s">
        <v>45</v>
      </c>
      <c r="E43" s="48" t="s">
        <v>160</v>
      </c>
      <c r="F43" s="42"/>
    </row>
    <row r="44" spans="1:6" s="43" customFormat="1" x14ac:dyDescent="0.25">
      <c r="A44" s="25"/>
      <c r="B44" s="26"/>
      <c r="C44" s="26">
        <v>60078</v>
      </c>
      <c r="D44" s="9" t="s">
        <v>161</v>
      </c>
      <c r="E44" s="49" t="s">
        <v>162</v>
      </c>
      <c r="F44" s="42"/>
    </row>
    <row r="45" spans="1:6" s="43" customFormat="1" x14ac:dyDescent="0.25">
      <c r="A45" s="25"/>
      <c r="B45" s="26">
        <v>6098</v>
      </c>
      <c r="C45" s="26"/>
      <c r="D45" s="9" t="s">
        <v>163</v>
      </c>
      <c r="E45" s="48" t="s">
        <v>129</v>
      </c>
      <c r="F45" s="42"/>
    </row>
    <row r="46" spans="1:6" s="41" customFormat="1" x14ac:dyDescent="0.25">
      <c r="A46" s="23">
        <v>61</v>
      </c>
      <c r="B46" s="24"/>
      <c r="C46" s="24"/>
      <c r="D46" s="24" t="s">
        <v>46</v>
      </c>
      <c r="E46" s="47" t="s">
        <v>164</v>
      </c>
      <c r="F46" s="39">
        <f>SUM(F47:F51, F60, F60:F61, F67, F70, F75, F84, F89, F94, F99, F102:F103)</f>
        <v>1141</v>
      </c>
    </row>
    <row r="47" spans="1:6" s="43" customFormat="1" x14ac:dyDescent="0.25">
      <c r="A47" s="25"/>
      <c r="B47" s="26">
        <v>6101</v>
      </c>
      <c r="C47" s="26"/>
      <c r="D47" s="9" t="s">
        <v>47</v>
      </c>
      <c r="E47" s="48" t="s">
        <v>165</v>
      </c>
      <c r="F47" s="42"/>
    </row>
    <row r="48" spans="1:6" s="43" customFormat="1" x14ac:dyDescent="0.25">
      <c r="A48" s="25"/>
      <c r="B48" s="26">
        <v>6102</v>
      </c>
      <c r="C48" s="26"/>
      <c r="D48" s="9" t="s">
        <v>48</v>
      </c>
      <c r="E48" s="48" t="s">
        <v>166</v>
      </c>
      <c r="F48" s="42">
        <v>16</v>
      </c>
    </row>
    <row r="49" spans="1:6" s="43" customFormat="1" x14ac:dyDescent="0.25">
      <c r="A49" s="20"/>
      <c r="B49" s="19">
        <v>6103</v>
      </c>
      <c r="C49" s="19"/>
      <c r="D49" s="11" t="s">
        <v>167</v>
      </c>
      <c r="E49" s="48" t="s">
        <v>168</v>
      </c>
      <c r="F49" s="42"/>
    </row>
    <row r="50" spans="1:6" s="43" customFormat="1" x14ac:dyDescent="0.25">
      <c r="A50" s="20"/>
      <c r="B50" s="19">
        <v>6104</v>
      </c>
      <c r="C50" s="19"/>
      <c r="D50" s="11" t="s">
        <v>169</v>
      </c>
      <c r="E50" s="48" t="s">
        <v>170</v>
      </c>
      <c r="F50" s="42"/>
    </row>
    <row r="51" spans="1:6" s="43" customFormat="1" x14ac:dyDescent="0.25">
      <c r="A51" s="20"/>
      <c r="B51" s="19">
        <v>6105</v>
      </c>
      <c r="C51" s="19"/>
      <c r="D51" s="11" t="s">
        <v>49</v>
      </c>
      <c r="E51" s="48" t="s">
        <v>171</v>
      </c>
      <c r="F51" s="42">
        <f>SUM(F52:F59)</f>
        <v>631</v>
      </c>
    </row>
    <row r="52" spans="1:6" s="43" customFormat="1" x14ac:dyDescent="0.25">
      <c r="A52" s="20"/>
      <c r="B52" s="19"/>
      <c r="C52" s="19">
        <v>61051</v>
      </c>
      <c r="D52" s="11" t="s">
        <v>172</v>
      </c>
      <c r="E52" s="48" t="s">
        <v>173</v>
      </c>
      <c r="F52" s="42">
        <v>24</v>
      </c>
    </row>
    <row r="53" spans="1:6" s="43" customFormat="1" x14ac:dyDescent="0.25">
      <c r="A53" s="20"/>
      <c r="B53" s="19"/>
      <c r="C53" s="19">
        <v>61052</v>
      </c>
      <c r="D53" s="11" t="s">
        <v>174</v>
      </c>
      <c r="E53" s="48" t="s">
        <v>175</v>
      </c>
      <c r="F53" s="42">
        <v>258</v>
      </c>
    </row>
    <row r="54" spans="1:6" s="43" customFormat="1" ht="24" x14ac:dyDescent="0.25">
      <c r="A54" s="20"/>
      <c r="B54" s="19"/>
      <c r="C54" s="19">
        <v>61053</v>
      </c>
      <c r="D54" s="11" t="s">
        <v>176</v>
      </c>
      <c r="E54" s="48" t="s">
        <v>177</v>
      </c>
      <c r="F54" s="42">
        <v>294</v>
      </c>
    </row>
    <row r="55" spans="1:6" s="43" customFormat="1" x14ac:dyDescent="0.25">
      <c r="A55" s="20"/>
      <c r="B55" s="19"/>
      <c r="C55" s="19">
        <v>61054</v>
      </c>
      <c r="D55" s="11" t="s">
        <v>178</v>
      </c>
      <c r="E55" s="48" t="s">
        <v>179</v>
      </c>
      <c r="F55" s="42">
        <v>23</v>
      </c>
    </row>
    <row r="56" spans="1:6" s="43" customFormat="1" x14ac:dyDescent="0.25">
      <c r="A56" s="20"/>
      <c r="B56" s="19"/>
      <c r="C56" s="19">
        <v>61055</v>
      </c>
      <c r="D56" s="11" t="s">
        <v>180</v>
      </c>
      <c r="E56" s="48" t="s">
        <v>181</v>
      </c>
      <c r="F56" s="42"/>
    </row>
    <row r="57" spans="1:6" s="43" customFormat="1" x14ac:dyDescent="0.25">
      <c r="A57" s="20"/>
      <c r="B57" s="19"/>
      <c r="C57" s="19">
        <v>61056</v>
      </c>
      <c r="D57" s="11" t="s">
        <v>182</v>
      </c>
      <c r="E57" s="48" t="s">
        <v>183</v>
      </c>
      <c r="F57" s="42">
        <v>16</v>
      </c>
    </row>
    <row r="58" spans="1:6" s="43" customFormat="1" x14ac:dyDescent="0.25">
      <c r="A58" s="27"/>
      <c r="B58" s="28"/>
      <c r="C58" s="19">
        <v>61057</v>
      </c>
      <c r="D58" s="11" t="s">
        <v>184</v>
      </c>
      <c r="E58" s="48" t="s">
        <v>185</v>
      </c>
      <c r="F58" s="42">
        <v>16</v>
      </c>
    </row>
    <row r="59" spans="1:6" s="43" customFormat="1" x14ac:dyDescent="0.25">
      <c r="A59" s="27"/>
      <c r="B59" s="28"/>
      <c r="C59" s="19">
        <v>61058</v>
      </c>
      <c r="D59" s="11" t="s">
        <v>186</v>
      </c>
      <c r="E59" s="48" t="s">
        <v>187</v>
      </c>
      <c r="F59" s="42"/>
    </row>
    <row r="60" spans="1:6" s="43" customFormat="1" x14ac:dyDescent="0.25">
      <c r="A60" s="20"/>
      <c r="B60" s="20">
        <v>6106</v>
      </c>
      <c r="C60" s="20"/>
      <c r="D60" s="11" t="s">
        <v>188</v>
      </c>
      <c r="E60" s="48" t="s">
        <v>189</v>
      </c>
      <c r="F60" s="42"/>
    </row>
    <row r="61" spans="1:6" s="43" customFormat="1" ht="39" x14ac:dyDescent="0.25">
      <c r="A61" s="20"/>
      <c r="B61" s="19">
        <v>6107</v>
      </c>
      <c r="C61" s="20"/>
      <c r="D61" s="11" t="s">
        <v>190</v>
      </c>
      <c r="E61" s="48" t="s">
        <v>191</v>
      </c>
      <c r="F61" s="42">
        <f>SUM(F62:F66)</f>
        <v>0</v>
      </c>
    </row>
    <row r="62" spans="1:6" s="43" customFormat="1" x14ac:dyDescent="0.25">
      <c r="A62" s="20"/>
      <c r="B62" s="19"/>
      <c r="C62" s="20">
        <v>61071</v>
      </c>
      <c r="D62" s="11" t="s">
        <v>192</v>
      </c>
      <c r="E62" s="49" t="s">
        <v>193</v>
      </c>
      <c r="F62" s="42"/>
    </row>
    <row r="63" spans="1:6" s="43" customFormat="1" x14ac:dyDescent="0.25">
      <c r="A63" s="20"/>
      <c r="B63" s="19"/>
      <c r="C63" s="20">
        <v>61072</v>
      </c>
      <c r="D63" s="11" t="s">
        <v>50</v>
      </c>
      <c r="E63" s="48" t="s">
        <v>194</v>
      </c>
      <c r="F63" s="42"/>
    </row>
    <row r="64" spans="1:6" s="43" customFormat="1" x14ac:dyDescent="0.25">
      <c r="A64" s="20"/>
      <c r="B64" s="19"/>
      <c r="C64" s="20">
        <v>61073</v>
      </c>
      <c r="D64" s="11" t="s">
        <v>195</v>
      </c>
      <c r="E64" s="48" t="s">
        <v>196</v>
      </c>
      <c r="F64" s="42"/>
    </row>
    <row r="65" spans="1:6" s="43" customFormat="1" x14ac:dyDescent="0.25">
      <c r="A65" s="27"/>
      <c r="B65" s="28"/>
      <c r="C65" s="20">
        <v>61074</v>
      </c>
      <c r="D65" s="11" t="s">
        <v>197</v>
      </c>
      <c r="E65" s="48" t="s">
        <v>198</v>
      </c>
      <c r="F65" s="42"/>
    </row>
    <row r="66" spans="1:6" s="43" customFormat="1" x14ac:dyDescent="0.25">
      <c r="A66" s="27"/>
      <c r="B66" s="27"/>
      <c r="C66" s="20">
        <v>61078</v>
      </c>
      <c r="D66" s="11" t="s">
        <v>199</v>
      </c>
      <c r="E66" s="48" t="s">
        <v>200</v>
      </c>
      <c r="F66" s="42"/>
    </row>
    <row r="67" spans="1:6" s="43" customFormat="1" x14ac:dyDescent="0.25">
      <c r="A67" s="27"/>
      <c r="B67" s="19">
        <v>6108</v>
      </c>
      <c r="C67" s="27"/>
      <c r="D67" s="11" t="s">
        <v>63</v>
      </c>
      <c r="E67" s="48" t="s">
        <v>201</v>
      </c>
      <c r="F67" s="42">
        <f>SUM(F68:F69)</f>
        <v>0</v>
      </c>
    </row>
    <row r="68" spans="1:6" s="43" customFormat="1" x14ac:dyDescent="0.25">
      <c r="A68" s="27"/>
      <c r="B68" s="27"/>
      <c r="C68" s="20">
        <v>61081</v>
      </c>
      <c r="D68" s="11" t="s">
        <v>202</v>
      </c>
      <c r="E68" s="48" t="s">
        <v>203</v>
      </c>
      <c r="F68" s="42"/>
    </row>
    <row r="69" spans="1:6" s="43" customFormat="1" x14ac:dyDescent="0.25">
      <c r="A69" s="27"/>
      <c r="B69" s="27"/>
      <c r="C69" s="20">
        <v>61088</v>
      </c>
      <c r="D69" s="11" t="s">
        <v>204</v>
      </c>
      <c r="E69" s="48" t="s">
        <v>205</v>
      </c>
      <c r="F69" s="42"/>
    </row>
    <row r="70" spans="1:6" s="43" customFormat="1" x14ac:dyDescent="0.25">
      <c r="A70" s="20"/>
      <c r="B70" s="19">
        <v>6109</v>
      </c>
      <c r="C70" s="20"/>
      <c r="D70" s="11" t="s">
        <v>51</v>
      </c>
      <c r="E70" s="48" t="s">
        <v>206</v>
      </c>
      <c r="F70" s="42">
        <f>SUM(F71:F74)</f>
        <v>0</v>
      </c>
    </row>
    <row r="71" spans="1:6" s="43" customFormat="1" x14ac:dyDescent="0.25">
      <c r="A71" s="20"/>
      <c r="B71" s="19"/>
      <c r="C71" s="20">
        <v>61091</v>
      </c>
      <c r="D71" s="11" t="s">
        <v>52</v>
      </c>
      <c r="E71" s="48" t="s">
        <v>207</v>
      </c>
      <c r="F71" s="42"/>
    </row>
    <row r="72" spans="1:6" s="43" customFormat="1" x14ac:dyDescent="0.25">
      <c r="A72" s="20"/>
      <c r="B72" s="19"/>
      <c r="C72" s="20">
        <v>61092</v>
      </c>
      <c r="D72" s="11" t="s">
        <v>53</v>
      </c>
      <c r="E72" s="48" t="s">
        <v>208</v>
      </c>
      <c r="F72" s="42"/>
    </row>
    <row r="73" spans="1:6" s="43" customFormat="1" x14ac:dyDescent="0.25">
      <c r="A73" s="20"/>
      <c r="B73" s="19"/>
      <c r="C73" s="20">
        <v>61093</v>
      </c>
      <c r="D73" s="11" t="s">
        <v>209</v>
      </c>
      <c r="E73" s="48" t="s">
        <v>210</v>
      </c>
      <c r="F73" s="42"/>
    </row>
    <row r="74" spans="1:6" s="43" customFormat="1" x14ac:dyDescent="0.25">
      <c r="A74" s="31"/>
      <c r="B74" s="28"/>
      <c r="C74" s="20">
        <v>61098</v>
      </c>
      <c r="D74" s="13" t="s">
        <v>211</v>
      </c>
      <c r="E74" s="48" t="s">
        <v>212</v>
      </c>
      <c r="F74" s="42"/>
    </row>
    <row r="75" spans="1:6" s="43" customFormat="1" x14ac:dyDescent="0.25">
      <c r="A75" s="20"/>
      <c r="B75" s="19">
        <v>6110</v>
      </c>
      <c r="C75" s="20"/>
      <c r="D75" s="11" t="s">
        <v>54</v>
      </c>
      <c r="E75" s="48" t="s">
        <v>213</v>
      </c>
      <c r="F75" s="42">
        <f>SUM(F76:F83)</f>
        <v>253</v>
      </c>
    </row>
    <row r="76" spans="1:6" s="43" customFormat="1" x14ac:dyDescent="0.25">
      <c r="A76" s="20"/>
      <c r="B76" s="20"/>
      <c r="C76" s="20">
        <v>61101</v>
      </c>
      <c r="D76" s="11" t="s">
        <v>55</v>
      </c>
      <c r="E76" s="48" t="s">
        <v>214</v>
      </c>
      <c r="F76" s="42">
        <v>98</v>
      </c>
    </row>
    <row r="77" spans="1:6" s="43" customFormat="1" x14ac:dyDescent="0.25">
      <c r="A77" s="20"/>
      <c r="B77" s="20"/>
      <c r="C77" s="20">
        <v>61102</v>
      </c>
      <c r="D77" s="11" t="s">
        <v>56</v>
      </c>
      <c r="E77" s="48" t="s">
        <v>215</v>
      </c>
      <c r="F77" s="42">
        <v>38</v>
      </c>
    </row>
    <row r="78" spans="1:6" s="43" customFormat="1" x14ac:dyDescent="0.25">
      <c r="A78" s="20"/>
      <c r="B78" s="20"/>
      <c r="C78" s="20">
        <v>61103</v>
      </c>
      <c r="D78" s="11" t="s">
        <v>216</v>
      </c>
      <c r="E78" s="48" t="s">
        <v>217</v>
      </c>
      <c r="F78" s="42">
        <v>69</v>
      </c>
    </row>
    <row r="79" spans="1:6" s="43" customFormat="1" x14ac:dyDescent="0.25">
      <c r="A79" s="20"/>
      <c r="B79" s="20"/>
      <c r="C79" s="20">
        <v>61104</v>
      </c>
      <c r="D79" s="11" t="s">
        <v>218</v>
      </c>
      <c r="E79" s="48" t="s">
        <v>219</v>
      </c>
      <c r="F79" s="42">
        <v>48</v>
      </c>
    </row>
    <row r="80" spans="1:6" s="43" customFormat="1" x14ac:dyDescent="0.25">
      <c r="A80" s="20"/>
      <c r="B80" s="20"/>
      <c r="C80" s="20">
        <v>61105</v>
      </c>
      <c r="D80" s="11" t="s">
        <v>220</v>
      </c>
      <c r="E80" s="48" t="s">
        <v>221</v>
      </c>
      <c r="F80" s="42"/>
    </row>
    <row r="81" spans="1:6" s="43" customFormat="1" x14ac:dyDescent="0.25">
      <c r="A81" s="20"/>
      <c r="B81" s="20"/>
      <c r="C81" s="20">
        <v>61106</v>
      </c>
      <c r="D81" s="11" t="s">
        <v>222</v>
      </c>
      <c r="E81" s="48" t="s">
        <v>223</v>
      </c>
      <c r="F81" s="42"/>
    </row>
    <row r="82" spans="1:6" s="43" customFormat="1" x14ac:dyDescent="0.25">
      <c r="A82" s="20"/>
      <c r="B82" s="20"/>
      <c r="C82" s="20">
        <v>61107</v>
      </c>
      <c r="D82" s="11" t="s">
        <v>57</v>
      </c>
      <c r="E82" s="48" t="s">
        <v>224</v>
      </c>
      <c r="F82" s="42"/>
    </row>
    <row r="83" spans="1:6" s="43" customFormat="1" x14ac:dyDescent="0.25">
      <c r="A83" s="15"/>
      <c r="B83" s="20"/>
      <c r="C83" s="20">
        <v>61108</v>
      </c>
      <c r="D83" s="11" t="s">
        <v>58</v>
      </c>
      <c r="E83" s="48" t="s">
        <v>151</v>
      </c>
      <c r="F83" s="42"/>
    </row>
    <row r="84" spans="1:6" s="43" customFormat="1" x14ac:dyDescent="0.25">
      <c r="A84" s="20"/>
      <c r="B84" s="20">
        <v>6111</v>
      </c>
      <c r="C84" s="20"/>
      <c r="D84" s="11" t="s">
        <v>59</v>
      </c>
      <c r="E84" s="48" t="s">
        <v>225</v>
      </c>
      <c r="F84" s="42">
        <f>SUM(F85:F88)</f>
        <v>29</v>
      </c>
    </row>
    <row r="85" spans="1:6" s="43" customFormat="1" x14ac:dyDescent="0.25">
      <c r="A85" s="20"/>
      <c r="B85" s="20"/>
      <c r="C85" s="20">
        <v>61111</v>
      </c>
      <c r="D85" s="11" t="s">
        <v>60</v>
      </c>
      <c r="E85" s="48" t="s">
        <v>226</v>
      </c>
      <c r="F85" s="42">
        <v>29</v>
      </c>
    </row>
    <row r="86" spans="1:6" s="43" customFormat="1" x14ac:dyDescent="0.25">
      <c r="A86" s="20"/>
      <c r="B86" s="20"/>
      <c r="C86" s="20">
        <v>61112</v>
      </c>
      <c r="D86" s="11" t="s">
        <v>61</v>
      </c>
      <c r="E86" s="48" t="s">
        <v>227</v>
      </c>
      <c r="F86" s="42"/>
    </row>
    <row r="87" spans="1:6" s="43" customFormat="1" x14ac:dyDescent="0.25">
      <c r="A87" s="20"/>
      <c r="B87" s="20"/>
      <c r="C87" s="20">
        <v>61113</v>
      </c>
      <c r="D87" s="11" t="s">
        <v>228</v>
      </c>
      <c r="E87" s="48" t="s">
        <v>229</v>
      </c>
      <c r="F87" s="42"/>
    </row>
    <row r="88" spans="1:6" s="43" customFormat="1" x14ac:dyDescent="0.25">
      <c r="A88" s="20"/>
      <c r="B88" s="20"/>
      <c r="C88" s="20">
        <v>61118</v>
      </c>
      <c r="D88" s="11" t="s">
        <v>230</v>
      </c>
      <c r="E88" s="48" t="s">
        <v>151</v>
      </c>
      <c r="F88" s="42"/>
    </row>
    <row r="89" spans="1:6" s="43" customFormat="1" x14ac:dyDescent="0.25">
      <c r="A89" s="20"/>
      <c r="B89" s="20">
        <v>6112</v>
      </c>
      <c r="C89" s="20"/>
      <c r="D89" s="11" t="s">
        <v>62</v>
      </c>
      <c r="E89" s="48" t="s">
        <v>231</v>
      </c>
      <c r="F89" s="42">
        <f>SUM(F90:F93)</f>
        <v>200</v>
      </c>
    </row>
    <row r="90" spans="1:6" s="43" customFormat="1" x14ac:dyDescent="0.25">
      <c r="A90" s="20"/>
      <c r="B90" s="20"/>
      <c r="C90" s="20">
        <v>61121</v>
      </c>
      <c r="D90" s="11" t="s">
        <v>63</v>
      </c>
      <c r="E90" s="48" t="s">
        <v>201</v>
      </c>
      <c r="F90" s="42">
        <v>14</v>
      </c>
    </row>
    <row r="91" spans="1:6" s="43" customFormat="1" x14ac:dyDescent="0.25">
      <c r="A91" s="20"/>
      <c r="B91" s="20"/>
      <c r="C91" s="20">
        <v>61122</v>
      </c>
      <c r="D91" s="11" t="s">
        <v>64</v>
      </c>
      <c r="E91" s="49" t="s">
        <v>232</v>
      </c>
      <c r="F91" s="42">
        <v>37</v>
      </c>
    </row>
    <row r="92" spans="1:6" s="43" customFormat="1" x14ac:dyDescent="0.25">
      <c r="A92" s="20"/>
      <c r="B92" s="20"/>
      <c r="C92" s="20">
        <v>61123</v>
      </c>
      <c r="D92" s="11" t="s">
        <v>65</v>
      </c>
      <c r="E92" s="49" t="s">
        <v>233</v>
      </c>
      <c r="F92" s="42">
        <v>149</v>
      </c>
    </row>
    <row r="93" spans="1:6" s="43" customFormat="1" x14ac:dyDescent="0.25">
      <c r="A93" s="15"/>
      <c r="B93" s="20"/>
      <c r="C93" s="20">
        <v>61128</v>
      </c>
      <c r="D93" s="11" t="s">
        <v>66</v>
      </c>
      <c r="E93" s="49" t="s">
        <v>234</v>
      </c>
      <c r="F93" s="42"/>
    </row>
    <row r="94" spans="1:6" s="43" customFormat="1" x14ac:dyDescent="0.25">
      <c r="A94" s="20"/>
      <c r="B94" s="20">
        <v>6113</v>
      </c>
      <c r="C94" s="20"/>
      <c r="D94" s="11" t="s">
        <v>67</v>
      </c>
      <c r="E94" s="48" t="s">
        <v>235</v>
      </c>
      <c r="F94" s="42">
        <f>SUM(F95:F98)</f>
        <v>0</v>
      </c>
    </row>
    <row r="95" spans="1:6" s="43" customFormat="1" x14ac:dyDescent="0.25">
      <c r="A95" s="20"/>
      <c r="B95" s="20"/>
      <c r="C95" s="20">
        <v>61131</v>
      </c>
      <c r="D95" s="11" t="s">
        <v>63</v>
      </c>
      <c r="E95" s="49" t="s">
        <v>201</v>
      </c>
      <c r="F95" s="42"/>
    </row>
    <row r="96" spans="1:6" s="43" customFormat="1" x14ac:dyDescent="0.25">
      <c r="A96" s="20"/>
      <c r="B96" s="20"/>
      <c r="C96" s="20">
        <v>61132</v>
      </c>
      <c r="D96" s="11" t="s">
        <v>64</v>
      </c>
      <c r="E96" s="49" t="s">
        <v>232</v>
      </c>
      <c r="F96" s="42"/>
    </row>
    <row r="97" spans="1:6" s="43" customFormat="1" x14ac:dyDescent="0.25">
      <c r="A97" s="20"/>
      <c r="B97" s="20"/>
      <c r="C97" s="20">
        <v>61133</v>
      </c>
      <c r="D97" s="11" t="s">
        <v>65</v>
      </c>
      <c r="E97" s="49" t="s">
        <v>233</v>
      </c>
      <c r="F97" s="42"/>
    </row>
    <row r="98" spans="1:6" s="43" customFormat="1" x14ac:dyDescent="0.25">
      <c r="A98" s="15"/>
      <c r="B98" s="20"/>
      <c r="C98" s="20">
        <v>61138</v>
      </c>
      <c r="D98" s="11" t="s">
        <v>236</v>
      </c>
      <c r="E98" s="49" t="s">
        <v>237</v>
      </c>
      <c r="F98" s="42"/>
    </row>
    <row r="99" spans="1:6" s="43" customFormat="1" x14ac:dyDescent="0.25">
      <c r="A99" s="20"/>
      <c r="B99" s="20">
        <v>6114</v>
      </c>
      <c r="C99" s="20"/>
      <c r="D99" s="11" t="s">
        <v>68</v>
      </c>
      <c r="E99" s="48" t="s">
        <v>238</v>
      </c>
      <c r="F99" s="42">
        <f>SUM(F100:F101)</f>
        <v>12</v>
      </c>
    </row>
    <row r="100" spans="1:6" s="43" customFormat="1" x14ac:dyDescent="0.25">
      <c r="A100" s="20"/>
      <c r="B100" s="20"/>
      <c r="C100" s="20">
        <v>61141</v>
      </c>
      <c r="D100" s="11" t="s">
        <v>69</v>
      </c>
      <c r="E100" s="49" t="s">
        <v>239</v>
      </c>
      <c r="F100" s="42"/>
    </row>
    <row r="101" spans="1:6" s="43" customFormat="1" x14ac:dyDescent="0.25">
      <c r="A101" s="20"/>
      <c r="B101" s="20"/>
      <c r="C101" s="20">
        <v>61142</v>
      </c>
      <c r="D101" s="11" t="s">
        <v>70</v>
      </c>
      <c r="E101" s="49" t="s">
        <v>240</v>
      </c>
      <c r="F101" s="42">
        <v>12</v>
      </c>
    </row>
    <row r="102" spans="1:6" s="43" customFormat="1" x14ac:dyDescent="0.25">
      <c r="A102" s="20"/>
      <c r="B102" s="20">
        <v>6115</v>
      </c>
      <c r="C102" s="20"/>
      <c r="D102" s="11" t="s">
        <v>241</v>
      </c>
      <c r="E102" s="49" t="s">
        <v>242</v>
      </c>
      <c r="F102" s="42"/>
    </row>
    <row r="103" spans="1:6" s="43" customFormat="1" x14ac:dyDescent="0.25">
      <c r="A103" s="20"/>
      <c r="B103" s="20">
        <v>6198</v>
      </c>
      <c r="C103" s="20"/>
      <c r="D103" s="11" t="s">
        <v>71</v>
      </c>
      <c r="E103" s="49" t="s">
        <v>243</v>
      </c>
      <c r="F103" s="42"/>
    </row>
    <row r="104" spans="1:6" s="41" customFormat="1" x14ac:dyDescent="0.25">
      <c r="A104" s="29">
        <v>64</v>
      </c>
      <c r="B104" s="12"/>
      <c r="C104" s="12"/>
      <c r="D104" s="18" t="s">
        <v>72</v>
      </c>
      <c r="E104" s="50" t="s">
        <v>244</v>
      </c>
      <c r="F104" s="39">
        <f>SUM(F105, F112, F120, F126, F134, F140, F149)</f>
        <v>1054</v>
      </c>
    </row>
    <row r="105" spans="1:6" s="43" customFormat="1" x14ac:dyDescent="0.25">
      <c r="A105" s="20"/>
      <c r="B105" s="19">
        <v>6402</v>
      </c>
      <c r="C105" s="20"/>
      <c r="D105" s="11" t="s">
        <v>74</v>
      </c>
      <c r="E105" s="48" t="s">
        <v>250</v>
      </c>
      <c r="F105" s="42">
        <f>SUM(F106:F111)</f>
        <v>717.8</v>
      </c>
    </row>
    <row r="106" spans="1:6" s="43" customFormat="1" x14ac:dyDescent="0.25">
      <c r="A106" s="20"/>
      <c r="B106" s="19"/>
      <c r="C106" s="20">
        <v>64021</v>
      </c>
      <c r="D106" s="11" t="s">
        <v>75</v>
      </c>
      <c r="E106" s="49" t="s">
        <v>251</v>
      </c>
      <c r="F106" s="42">
        <v>630.6</v>
      </c>
    </row>
    <row r="107" spans="1:6" s="43" customFormat="1" x14ac:dyDescent="0.25">
      <c r="A107" s="20"/>
      <c r="B107" s="19"/>
      <c r="C107" s="20">
        <v>64022</v>
      </c>
      <c r="D107" s="11" t="s">
        <v>76</v>
      </c>
      <c r="E107" s="49" t="s">
        <v>252</v>
      </c>
      <c r="F107" s="42">
        <v>86.9</v>
      </c>
    </row>
    <row r="108" spans="1:6" s="43" customFormat="1" x14ac:dyDescent="0.25">
      <c r="A108" s="20"/>
      <c r="B108" s="19"/>
      <c r="C108" s="20">
        <v>64023</v>
      </c>
      <c r="D108" s="11" t="s">
        <v>77</v>
      </c>
      <c r="E108" s="49" t="s">
        <v>253</v>
      </c>
      <c r="F108" s="42"/>
    </row>
    <row r="109" spans="1:6" s="43" customFormat="1" x14ac:dyDescent="0.25">
      <c r="A109" s="20"/>
      <c r="B109" s="19"/>
      <c r="C109" s="20">
        <v>64026</v>
      </c>
      <c r="D109" s="11" t="s">
        <v>78</v>
      </c>
      <c r="E109" s="49" t="s">
        <v>254</v>
      </c>
      <c r="F109" s="42"/>
    </row>
    <row r="110" spans="1:6" s="43" customFormat="1" x14ac:dyDescent="0.25">
      <c r="A110" s="27"/>
      <c r="B110" s="28"/>
      <c r="C110" s="20">
        <v>64027</v>
      </c>
      <c r="D110" s="11" t="s">
        <v>79</v>
      </c>
      <c r="E110" s="49" t="s">
        <v>255</v>
      </c>
      <c r="F110" s="42"/>
    </row>
    <row r="111" spans="1:6" s="43" customFormat="1" x14ac:dyDescent="0.25">
      <c r="A111" s="27"/>
      <c r="B111" s="28"/>
      <c r="C111" s="20">
        <v>64028</v>
      </c>
      <c r="D111" s="11" t="s">
        <v>80</v>
      </c>
      <c r="E111" s="49" t="s">
        <v>256</v>
      </c>
      <c r="F111" s="42">
        <v>0.3</v>
      </c>
    </row>
    <row r="112" spans="1:6" s="43" customFormat="1" x14ac:dyDescent="0.25">
      <c r="A112" s="25"/>
      <c r="B112" s="26">
        <v>6403</v>
      </c>
      <c r="C112" s="25"/>
      <c r="D112" s="11" t="s">
        <v>257</v>
      </c>
      <c r="E112" s="48" t="s">
        <v>258</v>
      </c>
      <c r="F112" s="42">
        <f>SUM(F113:F119)</f>
        <v>28</v>
      </c>
    </row>
    <row r="113" spans="1:6" s="43" customFormat="1" x14ac:dyDescent="0.25">
      <c r="A113" s="25"/>
      <c r="B113" s="26"/>
      <c r="C113" s="25">
        <v>64031</v>
      </c>
      <c r="D113" s="11" t="s">
        <v>259</v>
      </c>
      <c r="E113" s="48" t="s">
        <v>260</v>
      </c>
      <c r="F113" s="42"/>
    </row>
    <row r="114" spans="1:6" s="43" customFormat="1" x14ac:dyDescent="0.25">
      <c r="A114" s="25"/>
      <c r="B114" s="26"/>
      <c r="C114" s="25">
        <v>64032</v>
      </c>
      <c r="D114" s="11" t="s">
        <v>261</v>
      </c>
      <c r="E114" s="48" t="s">
        <v>262</v>
      </c>
      <c r="F114" s="42"/>
    </row>
    <row r="115" spans="1:6" s="43" customFormat="1" x14ac:dyDescent="0.25">
      <c r="A115" s="25"/>
      <c r="B115" s="26"/>
      <c r="C115" s="25">
        <v>64033</v>
      </c>
      <c r="D115" s="11" t="s">
        <v>263</v>
      </c>
      <c r="E115" s="48" t="s">
        <v>264</v>
      </c>
      <c r="F115" s="42">
        <v>28</v>
      </c>
    </row>
    <row r="116" spans="1:6" s="43" customFormat="1" x14ac:dyDescent="0.25">
      <c r="A116" s="25"/>
      <c r="B116" s="26"/>
      <c r="C116" s="25">
        <v>64034</v>
      </c>
      <c r="D116" s="11" t="s">
        <v>81</v>
      </c>
      <c r="E116" s="48" t="s">
        <v>265</v>
      </c>
      <c r="F116" s="42"/>
    </row>
    <row r="117" spans="1:6" s="43" customFormat="1" x14ac:dyDescent="0.25">
      <c r="A117" s="27"/>
      <c r="B117" s="28"/>
      <c r="C117" s="25">
        <v>64035</v>
      </c>
      <c r="D117" s="11" t="s">
        <v>82</v>
      </c>
      <c r="E117" s="48" t="s">
        <v>266</v>
      </c>
      <c r="F117" s="42"/>
    </row>
    <row r="118" spans="1:6" s="43" customFormat="1" x14ac:dyDescent="0.25">
      <c r="A118" s="27"/>
      <c r="B118" s="27"/>
      <c r="C118" s="25">
        <v>64036</v>
      </c>
      <c r="D118" s="11" t="s">
        <v>267</v>
      </c>
      <c r="E118" s="48" t="s">
        <v>268</v>
      </c>
      <c r="F118" s="42"/>
    </row>
    <row r="119" spans="1:6" s="43" customFormat="1" x14ac:dyDescent="0.25">
      <c r="A119" s="25"/>
      <c r="B119" s="26"/>
      <c r="C119" s="25">
        <v>64038</v>
      </c>
      <c r="D119" s="11" t="s">
        <v>83</v>
      </c>
      <c r="E119" s="49" t="s">
        <v>269</v>
      </c>
      <c r="F119" s="42"/>
    </row>
    <row r="120" spans="1:6" s="43" customFormat="1" x14ac:dyDescent="0.25">
      <c r="A120" s="20"/>
      <c r="B120" s="19">
        <v>6404</v>
      </c>
      <c r="C120" s="20"/>
      <c r="D120" s="11" t="s">
        <v>270</v>
      </c>
      <c r="E120" s="48" t="s">
        <v>271</v>
      </c>
      <c r="F120" s="42">
        <f>SUM(F121:F125)</f>
        <v>215.79999999999998</v>
      </c>
    </row>
    <row r="121" spans="1:6" s="43" customFormat="1" x14ac:dyDescent="0.25">
      <c r="A121" s="20"/>
      <c r="B121" s="19"/>
      <c r="C121" s="20">
        <v>64041</v>
      </c>
      <c r="D121" s="11" t="s">
        <v>84</v>
      </c>
      <c r="E121" s="49" t="s">
        <v>272</v>
      </c>
      <c r="F121" s="42">
        <v>20.2</v>
      </c>
    </row>
    <row r="122" spans="1:6" s="43" customFormat="1" x14ac:dyDescent="0.25">
      <c r="A122" s="20"/>
      <c r="B122" s="19"/>
      <c r="C122" s="20">
        <v>64042</v>
      </c>
      <c r="D122" s="11" t="s">
        <v>85</v>
      </c>
      <c r="E122" s="49" t="s">
        <v>273</v>
      </c>
      <c r="F122" s="42">
        <v>165.6</v>
      </c>
    </row>
    <row r="123" spans="1:6" s="43" customFormat="1" x14ac:dyDescent="0.25">
      <c r="A123" s="20"/>
      <c r="B123" s="19"/>
      <c r="C123" s="20">
        <v>64043</v>
      </c>
      <c r="D123" s="11" t="s">
        <v>86</v>
      </c>
      <c r="E123" s="48" t="s">
        <v>274</v>
      </c>
      <c r="F123" s="42">
        <v>30</v>
      </c>
    </row>
    <row r="124" spans="1:6" s="43" customFormat="1" x14ac:dyDescent="0.25">
      <c r="A124" s="20"/>
      <c r="B124" s="19"/>
      <c r="C124" s="20">
        <v>64044</v>
      </c>
      <c r="D124" s="11" t="s">
        <v>275</v>
      </c>
      <c r="E124" s="48" t="s">
        <v>276</v>
      </c>
      <c r="F124" s="42"/>
    </row>
    <row r="125" spans="1:6" s="43" customFormat="1" x14ac:dyDescent="0.25">
      <c r="A125" s="31"/>
      <c r="B125" s="28"/>
      <c r="C125" s="20">
        <v>64048</v>
      </c>
      <c r="D125" s="13" t="s">
        <v>277</v>
      </c>
      <c r="E125" s="49" t="s">
        <v>269</v>
      </c>
      <c r="F125" s="42"/>
    </row>
    <row r="126" spans="1:6" s="43" customFormat="1" x14ac:dyDescent="0.25">
      <c r="A126" s="20"/>
      <c r="B126" s="20">
        <v>6405</v>
      </c>
      <c r="C126" s="19"/>
      <c r="D126" s="11" t="s">
        <v>278</v>
      </c>
      <c r="E126" s="49" t="s">
        <v>279</v>
      </c>
      <c r="F126" s="42">
        <f>SUM(F127:F133)</f>
        <v>24.6</v>
      </c>
    </row>
    <row r="127" spans="1:6" s="43" customFormat="1" x14ac:dyDescent="0.25">
      <c r="A127" s="20"/>
      <c r="B127" s="20"/>
      <c r="C127" s="19">
        <v>64051</v>
      </c>
      <c r="D127" s="11" t="s">
        <v>280</v>
      </c>
      <c r="E127" s="49" t="s">
        <v>281</v>
      </c>
      <c r="F127" s="42"/>
    </row>
    <row r="128" spans="1:6" s="43" customFormat="1" x14ac:dyDescent="0.25">
      <c r="A128" s="20"/>
      <c r="B128" s="19"/>
      <c r="C128" s="19">
        <v>64052</v>
      </c>
      <c r="D128" s="11" t="s">
        <v>87</v>
      </c>
      <c r="E128" s="49" t="s">
        <v>282</v>
      </c>
      <c r="F128" s="42">
        <v>3.6</v>
      </c>
    </row>
    <row r="129" spans="1:6" s="43" customFormat="1" x14ac:dyDescent="0.25">
      <c r="A129" s="20"/>
      <c r="B129" s="19"/>
      <c r="C129" s="19">
        <v>64053</v>
      </c>
      <c r="D129" s="11" t="s">
        <v>88</v>
      </c>
      <c r="E129" s="49" t="s">
        <v>283</v>
      </c>
      <c r="F129" s="42"/>
    </row>
    <row r="130" spans="1:6" s="43" customFormat="1" x14ac:dyDescent="0.25">
      <c r="A130" s="20"/>
      <c r="B130" s="19"/>
      <c r="C130" s="19">
        <v>64054</v>
      </c>
      <c r="D130" s="11" t="s">
        <v>89</v>
      </c>
      <c r="E130" s="49" t="s">
        <v>284</v>
      </c>
      <c r="F130" s="42">
        <v>21</v>
      </c>
    </row>
    <row r="131" spans="1:6" s="43" customFormat="1" x14ac:dyDescent="0.25">
      <c r="A131" s="20"/>
      <c r="B131" s="19"/>
      <c r="C131" s="19">
        <v>64055</v>
      </c>
      <c r="D131" s="11" t="s">
        <v>90</v>
      </c>
      <c r="E131" s="49" t="s">
        <v>285</v>
      </c>
      <c r="F131" s="42"/>
    </row>
    <row r="132" spans="1:6" s="43" customFormat="1" x14ac:dyDescent="0.25">
      <c r="A132" s="20"/>
      <c r="B132" s="19"/>
      <c r="C132" s="19">
        <v>64056</v>
      </c>
      <c r="D132" s="11" t="s">
        <v>286</v>
      </c>
      <c r="E132" s="49" t="s">
        <v>287</v>
      </c>
      <c r="F132" s="42"/>
    </row>
    <row r="133" spans="1:6" s="43" customFormat="1" x14ac:dyDescent="0.25">
      <c r="A133" s="20"/>
      <c r="B133" s="19"/>
      <c r="C133" s="19">
        <v>64058</v>
      </c>
      <c r="D133" s="11" t="s">
        <v>288</v>
      </c>
      <c r="E133" s="49" t="s">
        <v>289</v>
      </c>
      <c r="F133" s="42"/>
    </row>
    <row r="134" spans="1:6" s="43" customFormat="1" x14ac:dyDescent="0.25">
      <c r="A134" s="20"/>
      <c r="B134" s="32">
        <v>6406</v>
      </c>
      <c r="C134" s="19"/>
      <c r="D134" s="11" t="s">
        <v>290</v>
      </c>
      <c r="E134" s="49" t="s">
        <v>291</v>
      </c>
      <c r="F134" s="42">
        <f>SUM(F135:F139)</f>
        <v>11</v>
      </c>
    </row>
    <row r="135" spans="1:6" s="43" customFormat="1" x14ac:dyDescent="0.25">
      <c r="A135" s="20"/>
      <c r="B135" s="32"/>
      <c r="C135" s="19">
        <v>64061</v>
      </c>
      <c r="D135" s="11" t="s">
        <v>292</v>
      </c>
      <c r="E135" s="49" t="s">
        <v>293</v>
      </c>
      <c r="F135" s="42">
        <v>3.7</v>
      </c>
    </row>
    <row r="136" spans="1:6" s="43" customFormat="1" x14ac:dyDescent="0.25">
      <c r="A136" s="20"/>
      <c r="B136" s="32"/>
      <c r="C136" s="19">
        <v>64062</v>
      </c>
      <c r="D136" s="11" t="s">
        <v>91</v>
      </c>
      <c r="E136" s="49" t="s">
        <v>294</v>
      </c>
      <c r="F136" s="42">
        <v>3.7</v>
      </c>
    </row>
    <row r="137" spans="1:6" s="43" customFormat="1" x14ac:dyDescent="0.25">
      <c r="A137" s="20"/>
      <c r="B137" s="32"/>
      <c r="C137" s="19">
        <v>64063</v>
      </c>
      <c r="D137" s="11" t="s">
        <v>92</v>
      </c>
      <c r="E137" s="49" t="s">
        <v>295</v>
      </c>
      <c r="F137" s="42">
        <v>3.6</v>
      </c>
    </row>
    <row r="138" spans="1:6" s="43" customFormat="1" ht="24" x14ac:dyDescent="0.25">
      <c r="A138" s="20"/>
      <c r="B138" s="19"/>
      <c r="C138" s="19">
        <v>64064</v>
      </c>
      <c r="D138" s="11" t="s">
        <v>296</v>
      </c>
      <c r="E138" s="49" t="s">
        <v>297</v>
      </c>
      <c r="F138" s="42"/>
    </row>
    <row r="139" spans="1:6" s="43" customFormat="1" x14ac:dyDescent="0.25">
      <c r="A139" s="20"/>
      <c r="B139" s="19"/>
      <c r="C139" s="19">
        <v>64068</v>
      </c>
      <c r="D139" s="11" t="s">
        <v>93</v>
      </c>
      <c r="E139" s="49" t="s">
        <v>289</v>
      </c>
      <c r="F139" s="42"/>
    </row>
    <row r="140" spans="1:6" s="43" customFormat="1" ht="21" customHeight="1" x14ac:dyDescent="0.25">
      <c r="A140" s="20"/>
      <c r="B140" s="32">
        <v>6407</v>
      </c>
      <c r="C140" s="32"/>
      <c r="D140" s="14" t="s">
        <v>298</v>
      </c>
      <c r="E140" s="51" t="s">
        <v>299</v>
      </c>
      <c r="F140" s="42">
        <f>SUM(F141:F148)</f>
        <v>56.8</v>
      </c>
    </row>
    <row r="141" spans="1:6" s="43" customFormat="1" x14ac:dyDescent="0.25">
      <c r="A141" s="20"/>
      <c r="B141" s="32"/>
      <c r="C141" s="32">
        <v>64071</v>
      </c>
      <c r="D141" s="14" t="s">
        <v>300</v>
      </c>
      <c r="E141" s="49" t="s">
        <v>301</v>
      </c>
      <c r="F141" s="42">
        <v>8.5</v>
      </c>
    </row>
    <row r="142" spans="1:6" s="43" customFormat="1" x14ac:dyDescent="0.25">
      <c r="A142" s="20"/>
      <c r="B142" s="32"/>
      <c r="C142" s="32">
        <v>64072</v>
      </c>
      <c r="D142" s="14" t="s">
        <v>302</v>
      </c>
      <c r="E142" s="49" t="s">
        <v>303</v>
      </c>
      <c r="F142" s="42">
        <v>48.3</v>
      </c>
    </row>
    <row r="143" spans="1:6" s="43" customFormat="1" x14ac:dyDescent="0.25">
      <c r="A143" s="20"/>
      <c r="B143" s="32"/>
      <c r="C143" s="32">
        <v>64073</v>
      </c>
      <c r="D143" s="14" t="s">
        <v>304</v>
      </c>
      <c r="E143" s="49" t="s">
        <v>305</v>
      </c>
      <c r="F143" s="42"/>
    </row>
    <row r="144" spans="1:6" s="43" customFormat="1" x14ac:dyDescent="0.25">
      <c r="A144" s="27"/>
      <c r="B144" s="28"/>
      <c r="C144" s="32">
        <v>64074</v>
      </c>
      <c r="D144" s="11" t="s">
        <v>306</v>
      </c>
      <c r="E144" s="49" t="s">
        <v>307</v>
      </c>
      <c r="F144" s="42"/>
    </row>
    <row r="145" spans="1:6" s="43" customFormat="1" x14ac:dyDescent="0.25">
      <c r="A145" s="20"/>
      <c r="B145" s="32"/>
      <c r="C145" s="32">
        <v>64075</v>
      </c>
      <c r="D145" s="14" t="s">
        <v>73</v>
      </c>
      <c r="E145" s="49" t="s">
        <v>245</v>
      </c>
      <c r="F145" s="42"/>
    </row>
    <row r="146" spans="1:6" s="43" customFormat="1" x14ac:dyDescent="0.25">
      <c r="A146" s="20"/>
      <c r="B146" s="32"/>
      <c r="C146" s="32">
        <v>64076</v>
      </c>
      <c r="D146" s="14" t="s">
        <v>246</v>
      </c>
      <c r="E146" s="49" t="s">
        <v>247</v>
      </c>
      <c r="F146" s="42"/>
    </row>
    <row r="147" spans="1:6" s="43" customFormat="1" x14ac:dyDescent="0.25">
      <c r="A147" s="20"/>
      <c r="B147" s="32"/>
      <c r="C147" s="32">
        <v>64077</v>
      </c>
      <c r="D147" s="14" t="s">
        <v>248</v>
      </c>
      <c r="E147" s="49" t="s">
        <v>249</v>
      </c>
      <c r="F147" s="42"/>
    </row>
    <row r="148" spans="1:6" s="43" customFormat="1" x14ac:dyDescent="0.25">
      <c r="A148" s="20"/>
      <c r="B148" s="32"/>
      <c r="C148" s="32">
        <v>64078</v>
      </c>
      <c r="D148" s="14" t="s">
        <v>308</v>
      </c>
      <c r="E148" s="49" t="s">
        <v>309</v>
      </c>
      <c r="F148" s="42"/>
    </row>
    <row r="149" spans="1:6" s="43" customFormat="1" x14ac:dyDescent="0.25">
      <c r="A149" s="20"/>
      <c r="B149" s="32">
        <v>6498</v>
      </c>
      <c r="C149" s="32"/>
      <c r="D149" s="14" t="s">
        <v>310</v>
      </c>
      <c r="E149" s="49" t="s">
        <v>311</v>
      </c>
      <c r="F149" s="42"/>
    </row>
    <row r="150" spans="1:6" s="41" customFormat="1" x14ac:dyDescent="0.25">
      <c r="A150" s="77" t="s">
        <v>312</v>
      </c>
      <c r="B150" s="77"/>
      <c r="C150" s="77"/>
      <c r="D150" s="77"/>
      <c r="E150" s="52" t="s">
        <v>313</v>
      </c>
      <c r="F150" s="39">
        <f>F151</f>
        <v>0</v>
      </c>
    </row>
    <row r="151" spans="1:6" s="41" customFormat="1" x14ac:dyDescent="0.25">
      <c r="A151" s="29">
        <v>66</v>
      </c>
      <c r="B151" s="18"/>
      <c r="C151" s="18"/>
      <c r="D151" s="18" t="s">
        <v>314</v>
      </c>
      <c r="E151" s="50" t="s">
        <v>315</v>
      </c>
      <c r="F151" s="39"/>
    </row>
    <row r="152" spans="1:6" s="41" customFormat="1" x14ac:dyDescent="0.25">
      <c r="A152" s="78" t="s">
        <v>316</v>
      </c>
      <c r="B152" s="78"/>
      <c r="C152" s="78"/>
      <c r="D152" s="78"/>
      <c r="E152" s="47" t="s">
        <v>317</v>
      </c>
      <c r="F152" s="39">
        <f>SUM(F153, F167)</f>
        <v>365</v>
      </c>
    </row>
    <row r="153" spans="1:6" s="41" customFormat="1" x14ac:dyDescent="0.25">
      <c r="A153" s="29">
        <v>62</v>
      </c>
      <c r="B153" s="29"/>
      <c r="C153" s="18"/>
      <c r="D153" s="18" t="s">
        <v>94</v>
      </c>
      <c r="E153" s="47" t="s">
        <v>318</v>
      </c>
      <c r="F153" s="39">
        <f>SUM(F154,F155,F159,F164,F165,F166)</f>
        <v>365</v>
      </c>
    </row>
    <row r="154" spans="1:6" s="43" customFormat="1" x14ac:dyDescent="0.25">
      <c r="A154" s="27"/>
      <c r="B154" s="20">
        <v>6201</v>
      </c>
      <c r="C154" s="20"/>
      <c r="D154" s="11" t="s">
        <v>319</v>
      </c>
      <c r="E154" s="48" t="s">
        <v>320</v>
      </c>
      <c r="F154" s="42"/>
    </row>
    <row r="155" spans="1:6" s="43" customFormat="1" x14ac:dyDescent="0.25">
      <c r="A155" s="27"/>
      <c r="B155" s="20">
        <v>6202</v>
      </c>
      <c r="C155" s="28"/>
      <c r="D155" s="11" t="s">
        <v>95</v>
      </c>
      <c r="E155" s="48" t="s">
        <v>321</v>
      </c>
      <c r="F155" s="42">
        <f>SUM(F156:F158)</f>
        <v>224</v>
      </c>
    </row>
    <row r="156" spans="1:6" s="43" customFormat="1" ht="39" x14ac:dyDescent="0.25">
      <c r="A156" s="27"/>
      <c r="B156" s="28" t="s">
        <v>322</v>
      </c>
      <c r="C156" s="19">
        <v>62021</v>
      </c>
      <c r="D156" s="11" t="s">
        <v>323</v>
      </c>
      <c r="E156" s="48" t="s">
        <v>529</v>
      </c>
      <c r="F156" s="42"/>
    </row>
    <row r="157" spans="1:6" s="43" customFormat="1" x14ac:dyDescent="0.25">
      <c r="A157" s="27"/>
      <c r="B157" s="28"/>
      <c r="C157" s="19">
        <v>62024</v>
      </c>
      <c r="D157" s="11" t="s">
        <v>96</v>
      </c>
      <c r="E157" s="48" t="s">
        <v>324</v>
      </c>
      <c r="F157" s="42"/>
    </row>
    <row r="158" spans="1:6" s="43" customFormat="1" x14ac:dyDescent="0.25">
      <c r="A158" s="27"/>
      <c r="B158" s="28"/>
      <c r="C158" s="19">
        <v>62028</v>
      </c>
      <c r="D158" s="11" t="s">
        <v>97</v>
      </c>
      <c r="E158" s="49" t="s">
        <v>325</v>
      </c>
      <c r="F158" s="42">
        <v>224</v>
      </c>
    </row>
    <row r="159" spans="1:6" s="43" customFormat="1" x14ac:dyDescent="0.25">
      <c r="A159" s="27"/>
      <c r="B159" s="19">
        <v>6203</v>
      </c>
      <c r="C159" s="28"/>
      <c r="D159" s="11" t="s">
        <v>98</v>
      </c>
      <c r="E159" s="48" t="s">
        <v>326</v>
      </c>
      <c r="F159" s="42">
        <f>SUM(F160:F163)</f>
        <v>8</v>
      </c>
    </row>
    <row r="160" spans="1:6" s="43" customFormat="1" x14ac:dyDescent="0.25">
      <c r="A160" s="27"/>
      <c r="B160" s="28"/>
      <c r="C160" s="19">
        <v>62032</v>
      </c>
      <c r="D160" s="11" t="s">
        <v>99</v>
      </c>
      <c r="E160" s="48" t="s">
        <v>327</v>
      </c>
      <c r="F160" s="42"/>
    </row>
    <row r="161" spans="1:6" s="43" customFormat="1" x14ac:dyDescent="0.25">
      <c r="A161" s="27"/>
      <c r="B161" s="28"/>
      <c r="C161" s="19">
        <v>62034</v>
      </c>
      <c r="D161" s="11" t="s">
        <v>100</v>
      </c>
      <c r="E161" s="48" t="s">
        <v>328</v>
      </c>
      <c r="F161" s="42"/>
    </row>
    <row r="162" spans="1:6" s="43" customFormat="1" x14ac:dyDescent="0.25">
      <c r="A162" s="27"/>
      <c r="B162" s="28"/>
      <c r="C162" s="19">
        <v>62035</v>
      </c>
      <c r="D162" s="11" t="s">
        <v>329</v>
      </c>
      <c r="E162" s="48" t="s">
        <v>330</v>
      </c>
      <c r="F162" s="42">
        <v>8</v>
      </c>
    </row>
    <row r="163" spans="1:6" s="43" customFormat="1" x14ac:dyDescent="0.25">
      <c r="A163" s="27"/>
      <c r="B163" s="28"/>
      <c r="C163" s="19">
        <v>62038</v>
      </c>
      <c r="D163" s="11" t="s">
        <v>331</v>
      </c>
      <c r="E163" s="49" t="s">
        <v>332</v>
      </c>
      <c r="F163" s="42"/>
    </row>
    <row r="164" spans="1:6" s="43" customFormat="1" x14ac:dyDescent="0.25">
      <c r="A164" s="27"/>
      <c r="B164" s="33">
        <v>6204</v>
      </c>
      <c r="C164" s="33"/>
      <c r="D164" s="17" t="s">
        <v>333</v>
      </c>
      <c r="E164" s="49" t="s">
        <v>334</v>
      </c>
      <c r="F164" s="42">
        <v>35</v>
      </c>
    </row>
    <row r="165" spans="1:6" s="43" customFormat="1" x14ac:dyDescent="0.25">
      <c r="A165" s="27"/>
      <c r="B165" s="33">
        <v>6205</v>
      </c>
      <c r="C165" s="33"/>
      <c r="D165" s="17" t="s">
        <v>335</v>
      </c>
      <c r="E165" s="49" t="s">
        <v>336</v>
      </c>
      <c r="F165" s="42"/>
    </row>
    <row r="166" spans="1:6" s="43" customFormat="1" x14ac:dyDescent="0.25">
      <c r="A166" s="27"/>
      <c r="B166" s="19">
        <v>6298</v>
      </c>
      <c r="C166" s="19"/>
      <c r="D166" s="11" t="s">
        <v>101</v>
      </c>
      <c r="E166" s="48" t="s">
        <v>337</v>
      </c>
      <c r="F166" s="42">
        <v>98</v>
      </c>
    </row>
    <row r="167" spans="1:6" s="41" customFormat="1" x14ac:dyDescent="0.25">
      <c r="A167" s="29">
        <v>65</v>
      </c>
      <c r="B167" s="18"/>
      <c r="C167" s="18"/>
      <c r="D167" s="18" t="s">
        <v>338</v>
      </c>
      <c r="E167" s="47" t="s">
        <v>339</v>
      </c>
      <c r="F167" s="39">
        <f>SUM(F168, F173, F175, F176)</f>
        <v>0</v>
      </c>
    </row>
    <row r="168" spans="1:6" s="43" customFormat="1" x14ac:dyDescent="0.25">
      <c r="A168" s="33"/>
      <c r="B168" s="33">
        <v>6501</v>
      </c>
      <c r="C168" s="33"/>
      <c r="D168" s="16" t="s">
        <v>340</v>
      </c>
      <c r="E168" s="49" t="s">
        <v>341</v>
      </c>
      <c r="F168" s="42">
        <f>SUM(F169:F172)</f>
        <v>0</v>
      </c>
    </row>
    <row r="169" spans="1:6" s="43" customFormat="1" x14ac:dyDescent="0.25">
      <c r="A169" s="33"/>
      <c r="B169" s="33"/>
      <c r="C169" s="33">
        <v>65011</v>
      </c>
      <c r="D169" s="16" t="s">
        <v>342</v>
      </c>
      <c r="E169" s="49" t="s">
        <v>343</v>
      </c>
      <c r="F169" s="42"/>
    </row>
    <row r="170" spans="1:6" s="43" customFormat="1" x14ac:dyDescent="0.25">
      <c r="A170" s="33"/>
      <c r="B170" s="33"/>
      <c r="C170" s="33">
        <v>65012</v>
      </c>
      <c r="D170" s="16" t="s">
        <v>344</v>
      </c>
      <c r="E170" s="49" t="s">
        <v>345</v>
      </c>
      <c r="F170" s="42"/>
    </row>
    <row r="171" spans="1:6" s="43" customFormat="1" x14ac:dyDescent="0.25">
      <c r="A171" s="33"/>
      <c r="B171" s="33"/>
      <c r="C171" s="33">
        <v>65013</v>
      </c>
      <c r="D171" s="16" t="s">
        <v>346</v>
      </c>
      <c r="E171" s="49" t="s">
        <v>347</v>
      </c>
      <c r="F171" s="42"/>
    </row>
    <row r="172" spans="1:6" s="43" customFormat="1" x14ac:dyDescent="0.25">
      <c r="A172" s="33"/>
      <c r="B172" s="33"/>
      <c r="C172" s="33">
        <v>65018</v>
      </c>
      <c r="D172" s="16" t="s">
        <v>43</v>
      </c>
      <c r="E172" s="49" t="s">
        <v>151</v>
      </c>
      <c r="F172" s="42"/>
    </row>
    <row r="173" spans="1:6" s="43" customFormat="1" x14ac:dyDescent="0.25">
      <c r="A173" s="27"/>
      <c r="B173" s="19">
        <v>6506</v>
      </c>
      <c r="C173" s="28"/>
      <c r="D173" s="11" t="s">
        <v>349</v>
      </c>
      <c r="E173" s="49" t="s">
        <v>350</v>
      </c>
      <c r="F173" s="42">
        <f>SUM(F174)</f>
        <v>0</v>
      </c>
    </row>
    <row r="174" spans="1:6" s="43" customFormat="1" x14ac:dyDescent="0.25">
      <c r="A174" s="27"/>
      <c r="B174" s="28"/>
      <c r="C174" s="19">
        <v>65068</v>
      </c>
      <c r="D174" s="11" t="s">
        <v>351</v>
      </c>
      <c r="E174" s="49" t="s">
        <v>352</v>
      </c>
      <c r="F174" s="42"/>
    </row>
    <row r="175" spans="1:6" s="43" customFormat="1" x14ac:dyDescent="0.25">
      <c r="A175" s="27"/>
      <c r="B175" s="19">
        <v>6507</v>
      </c>
      <c r="C175" s="19"/>
      <c r="D175" s="11" t="s">
        <v>353</v>
      </c>
      <c r="E175" s="49" t="s">
        <v>354</v>
      </c>
      <c r="F175" s="42"/>
    </row>
    <row r="176" spans="1:6" s="43" customFormat="1" x14ac:dyDescent="0.25">
      <c r="A176" s="20"/>
      <c r="B176" s="20">
        <v>6598</v>
      </c>
      <c r="C176" s="20"/>
      <c r="D176" s="11" t="s">
        <v>355</v>
      </c>
      <c r="E176" s="49" t="s">
        <v>348</v>
      </c>
      <c r="F176" s="42"/>
    </row>
    <row r="177" spans="1:6" s="41" customFormat="1" x14ac:dyDescent="0.25">
      <c r="A177" s="78" t="s">
        <v>356</v>
      </c>
      <c r="B177" s="78"/>
      <c r="C177" s="78"/>
      <c r="D177" s="78"/>
      <c r="E177" s="47" t="s">
        <v>357</v>
      </c>
      <c r="F177" s="39">
        <f>SUM(F178)</f>
        <v>0</v>
      </c>
    </row>
    <row r="178" spans="1:6" s="41" customFormat="1" x14ac:dyDescent="0.25">
      <c r="A178" s="30">
        <v>63</v>
      </c>
      <c r="B178" s="30"/>
      <c r="C178" s="12"/>
      <c r="D178" s="12" t="s">
        <v>358</v>
      </c>
      <c r="E178" s="47" t="s">
        <v>359</v>
      </c>
      <c r="F178" s="39">
        <f>SUM(F179:F182)</f>
        <v>0</v>
      </c>
    </row>
    <row r="179" spans="1:6" s="43" customFormat="1" x14ac:dyDescent="0.25">
      <c r="A179" s="20"/>
      <c r="B179" s="20">
        <v>6301</v>
      </c>
      <c r="C179" s="20"/>
      <c r="D179" s="11" t="s">
        <v>102</v>
      </c>
      <c r="E179" s="48" t="s">
        <v>360</v>
      </c>
      <c r="F179" s="42"/>
    </row>
    <row r="180" spans="1:6" s="43" customFormat="1" x14ac:dyDescent="0.25">
      <c r="A180" s="20"/>
      <c r="B180" s="20">
        <v>6303</v>
      </c>
      <c r="C180" s="20"/>
      <c r="D180" s="11" t="s">
        <v>103</v>
      </c>
      <c r="E180" s="48" t="s">
        <v>361</v>
      </c>
      <c r="F180" s="42"/>
    </row>
    <row r="181" spans="1:6" s="43" customFormat="1" x14ac:dyDescent="0.25">
      <c r="A181" s="20"/>
      <c r="B181" s="20">
        <v>6304</v>
      </c>
      <c r="C181" s="20"/>
      <c r="D181" s="11" t="s">
        <v>104</v>
      </c>
      <c r="E181" s="48" t="s">
        <v>362</v>
      </c>
      <c r="F181" s="42"/>
    </row>
    <row r="182" spans="1:6" s="43" customFormat="1" x14ac:dyDescent="0.25">
      <c r="A182" s="20"/>
      <c r="B182" s="20">
        <v>6398</v>
      </c>
      <c r="C182" s="20"/>
      <c r="D182" s="11" t="s">
        <v>363</v>
      </c>
      <c r="E182" s="48" t="s">
        <v>364</v>
      </c>
      <c r="F182" s="42"/>
    </row>
    <row r="183" spans="1:6" s="41" customFormat="1" ht="24" x14ac:dyDescent="0.25">
      <c r="A183" s="77" t="s">
        <v>506</v>
      </c>
      <c r="B183" s="77"/>
      <c r="C183" s="77"/>
      <c r="D183" s="77"/>
      <c r="E183" s="47" t="s">
        <v>507</v>
      </c>
      <c r="F183" s="39">
        <f>SUM(F184, F193)</f>
        <v>339</v>
      </c>
    </row>
    <row r="184" spans="1:6" s="41" customFormat="1" x14ac:dyDescent="0.25">
      <c r="A184" s="77" t="s">
        <v>508</v>
      </c>
      <c r="B184" s="77"/>
      <c r="C184" s="77"/>
      <c r="D184" s="77"/>
      <c r="E184" s="47" t="s">
        <v>509</v>
      </c>
      <c r="F184" s="39">
        <f>SUM(F185, F190)</f>
        <v>0</v>
      </c>
    </row>
    <row r="185" spans="1:6" s="41" customFormat="1" x14ac:dyDescent="0.25">
      <c r="A185" s="29">
        <v>67</v>
      </c>
      <c r="B185" s="18"/>
      <c r="C185" s="18"/>
      <c r="D185" s="18" t="s">
        <v>365</v>
      </c>
      <c r="E185" s="47" t="s">
        <v>366</v>
      </c>
      <c r="F185" s="39">
        <f>SUM(F186, F189)</f>
        <v>0</v>
      </c>
    </row>
    <row r="186" spans="1:6" s="43" customFormat="1" x14ac:dyDescent="0.25">
      <c r="A186" s="15"/>
      <c r="B186" s="20">
        <v>6701</v>
      </c>
      <c r="C186" s="20"/>
      <c r="D186" s="11" t="s">
        <v>367</v>
      </c>
      <c r="E186" s="48" t="s">
        <v>368</v>
      </c>
      <c r="F186" s="42">
        <f>SUM(F187:F188)</f>
        <v>0</v>
      </c>
    </row>
    <row r="187" spans="1:6" s="43" customFormat="1" x14ac:dyDescent="0.25">
      <c r="A187" s="15"/>
      <c r="B187" s="20"/>
      <c r="C187" s="20">
        <v>67011</v>
      </c>
      <c r="D187" s="11" t="s">
        <v>369</v>
      </c>
      <c r="E187" s="48" t="s">
        <v>370</v>
      </c>
      <c r="F187" s="42"/>
    </row>
    <row r="188" spans="1:6" s="43" customFormat="1" x14ac:dyDescent="0.25">
      <c r="A188" s="15"/>
      <c r="B188" s="20"/>
      <c r="C188" s="20">
        <v>67012</v>
      </c>
      <c r="D188" s="11" t="s">
        <v>371</v>
      </c>
      <c r="E188" s="48" t="s">
        <v>372</v>
      </c>
      <c r="F188" s="42"/>
    </row>
    <row r="189" spans="1:6" s="43" customFormat="1" x14ac:dyDescent="0.25">
      <c r="A189" s="15"/>
      <c r="B189" s="20">
        <v>6705</v>
      </c>
      <c r="C189" s="20"/>
      <c r="D189" s="11" t="s">
        <v>373</v>
      </c>
      <c r="E189" s="48" t="s">
        <v>374</v>
      </c>
      <c r="F189" s="42"/>
    </row>
    <row r="190" spans="1:6" s="41" customFormat="1" x14ac:dyDescent="0.25">
      <c r="A190" s="30">
        <v>68</v>
      </c>
      <c r="B190" s="12"/>
      <c r="C190" s="12"/>
      <c r="D190" s="12" t="s">
        <v>375</v>
      </c>
      <c r="E190" s="47" t="s">
        <v>376</v>
      </c>
      <c r="F190" s="39">
        <f>SUM(F191:F192)</f>
        <v>0</v>
      </c>
    </row>
    <row r="191" spans="1:6" s="43" customFormat="1" x14ac:dyDescent="0.25">
      <c r="A191" s="15"/>
      <c r="B191" s="20">
        <v>6801</v>
      </c>
      <c r="C191" s="20"/>
      <c r="D191" s="11" t="s">
        <v>377</v>
      </c>
      <c r="E191" s="48" t="s">
        <v>378</v>
      </c>
      <c r="F191" s="42"/>
    </row>
    <row r="192" spans="1:6" s="43" customFormat="1" x14ac:dyDescent="0.25">
      <c r="A192" s="15"/>
      <c r="B192" s="20">
        <v>6802</v>
      </c>
      <c r="C192" s="20"/>
      <c r="D192" s="11" t="s">
        <v>379</v>
      </c>
      <c r="E192" s="48" t="s">
        <v>380</v>
      </c>
      <c r="F192" s="42"/>
    </row>
    <row r="193" spans="1:6" s="41" customFormat="1" x14ac:dyDescent="0.25">
      <c r="A193" s="78" t="s">
        <v>381</v>
      </c>
      <c r="B193" s="78"/>
      <c r="C193" s="78"/>
      <c r="D193" s="78"/>
      <c r="E193" s="47" t="s">
        <v>382</v>
      </c>
      <c r="F193" s="39">
        <f>F194</f>
        <v>339</v>
      </c>
    </row>
    <row r="194" spans="1:6" s="41" customFormat="1" x14ac:dyDescent="0.25">
      <c r="A194" s="34">
        <v>69</v>
      </c>
      <c r="B194" s="12"/>
      <c r="C194" s="12"/>
      <c r="D194" s="12" t="s">
        <v>383</v>
      </c>
      <c r="E194" s="47" t="s">
        <v>384</v>
      </c>
      <c r="F194" s="39">
        <f>F195</f>
        <v>339</v>
      </c>
    </row>
    <row r="195" spans="1:6" s="43" customFormat="1" x14ac:dyDescent="0.25">
      <c r="A195" s="11"/>
      <c r="B195" s="55">
        <v>6902</v>
      </c>
      <c r="C195" s="11"/>
      <c r="D195" s="11" t="s">
        <v>385</v>
      </c>
      <c r="E195" s="48" t="s">
        <v>386</v>
      </c>
      <c r="F195" s="42">
        <v>339</v>
      </c>
    </row>
    <row r="196" spans="1:6" s="41" customFormat="1" x14ac:dyDescent="0.25">
      <c r="A196" s="78" t="s">
        <v>510</v>
      </c>
      <c r="B196" s="78"/>
      <c r="C196" s="78"/>
      <c r="D196" s="78"/>
      <c r="E196" s="47" t="s">
        <v>512</v>
      </c>
      <c r="F196" s="39">
        <f>SUM(F197, F260)</f>
        <v>2681</v>
      </c>
    </row>
    <row r="197" spans="1:6" s="41" customFormat="1" x14ac:dyDescent="0.25">
      <c r="A197" s="78" t="s">
        <v>511</v>
      </c>
      <c r="B197" s="78"/>
      <c r="C197" s="78"/>
      <c r="D197" s="78"/>
      <c r="E197" s="47" t="s">
        <v>513</v>
      </c>
      <c r="F197" s="39">
        <f>SUM(F198:F199)</f>
        <v>2681</v>
      </c>
    </row>
    <row r="198" spans="1:6" s="41" customFormat="1" x14ac:dyDescent="0.25">
      <c r="A198" s="78" t="s">
        <v>387</v>
      </c>
      <c r="B198" s="78"/>
      <c r="C198" s="78"/>
      <c r="D198" s="78"/>
      <c r="E198" s="47" t="s">
        <v>388</v>
      </c>
      <c r="F198" s="39"/>
    </row>
    <row r="199" spans="1:6" s="41" customFormat="1" x14ac:dyDescent="0.25">
      <c r="A199" s="78" t="s">
        <v>389</v>
      </c>
      <c r="B199" s="78"/>
      <c r="C199" s="78"/>
      <c r="D199" s="78"/>
      <c r="E199" s="47" t="s">
        <v>390</v>
      </c>
      <c r="F199" s="39">
        <f>SUM(F200, F210, F238)</f>
        <v>2681</v>
      </c>
    </row>
    <row r="200" spans="1:6" s="41" customFormat="1" x14ac:dyDescent="0.25">
      <c r="A200" s="30">
        <v>20</v>
      </c>
      <c r="B200" s="44"/>
      <c r="C200" s="12"/>
      <c r="D200" s="56" t="s">
        <v>391</v>
      </c>
      <c r="E200" s="53" t="s">
        <v>392</v>
      </c>
      <c r="F200" s="39"/>
    </row>
    <row r="201" spans="1:6" s="43" customFormat="1" x14ac:dyDescent="0.25">
      <c r="A201" s="15"/>
      <c r="B201" s="20">
        <v>2003</v>
      </c>
      <c r="C201" s="20"/>
      <c r="D201" s="13" t="s">
        <v>393</v>
      </c>
      <c r="E201" s="51" t="s">
        <v>394</v>
      </c>
      <c r="F201" s="42">
        <f>SUM(F202:F203)</f>
        <v>0</v>
      </c>
    </row>
    <row r="202" spans="1:6" s="43" customFormat="1" x14ac:dyDescent="0.25">
      <c r="A202" s="15"/>
      <c r="B202" s="20"/>
      <c r="C202" s="20">
        <v>20031</v>
      </c>
      <c r="D202" s="13" t="s">
        <v>393</v>
      </c>
      <c r="E202" s="51" t="s">
        <v>394</v>
      </c>
      <c r="F202" s="42"/>
    </row>
    <row r="203" spans="1:6" s="43" customFormat="1" x14ac:dyDescent="0.25">
      <c r="A203" s="15"/>
      <c r="B203" s="20"/>
      <c r="C203" s="20">
        <v>20038</v>
      </c>
      <c r="D203" s="13" t="s">
        <v>43</v>
      </c>
      <c r="E203" s="51" t="s">
        <v>151</v>
      </c>
      <c r="F203" s="42"/>
    </row>
    <row r="204" spans="1:6" s="43" customFormat="1" x14ac:dyDescent="0.25">
      <c r="A204" s="15"/>
      <c r="B204" s="20">
        <v>2005</v>
      </c>
      <c r="C204" s="20"/>
      <c r="D204" s="13" t="s">
        <v>395</v>
      </c>
      <c r="E204" s="51" t="s">
        <v>396</v>
      </c>
      <c r="F204" s="42">
        <f>SUM(F205:F209)</f>
        <v>0</v>
      </c>
    </row>
    <row r="205" spans="1:6" s="43" customFormat="1" x14ac:dyDescent="0.25">
      <c r="A205" s="15"/>
      <c r="B205" s="20"/>
      <c r="C205" s="20">
        <v>20051</v>
      </c>
      <c r="D205" s="13" t="s">
        <v>397</v>
      </c>
      <c r="E205" s="51" t="s">
        <v>398</v>
      </c>
      <c r="F205" s="42"/>
    </row>
    <row r="206" spans="1:6" s="43" customFormat="1" x14ac:dyDescent="0.25">
      <c r="A206" s="15"/>
      <c r="B206" s="20"/>
      <c r="C206" s="20">
        <v>20052</v>
      </c>
      <c r="D206" s="13" t="s">
        <v>399</v>
      </c>
      <c r="E206" s="51" t="s">
        <v>400</v>
      </c>
      <c r="F206" s="42"/>
    </row>
    <row r="207" spans="1:6" s="43" customFormat="1" x14ac:dyDescent="0.25">
      <c r="A207" s="35"/>
      <c r="B207" s="25"/>
      <c r="C207" s="25">
        <v>20053</v>
      </c>
      <c r="D207" s="13" t="s">
        <v>401</v>
      </c>
      <c r="E207" s="51" t="s">
        <v>402</v>
      </c>
      <c r="F207" s="42"/>
    </row>
    <row r="208" spans="1:6" s="43" customFormat="1" x14ac:dyDescent="0.25">
      <c r="A208" s="35"/>
      <c r="B208" s="25"/>
      <c r="C208" s="25">
        <v>20054</v>
      </c>
      <c r="D208" s="14" t="s">
        <v>403</v>
      </c>
      <c r="E208" s="51" t="s">
        <v>404</v>
      </c>
      <c r="F208" s="42"/>
    </row>
    <row r="209" spans="1:6" s="43" customFormat="1" x14ac:dyDescent="0.25">
      <c r="A209" s="35"/>
      <c r="B209" s="25"/>
      <c r="C209" s="25">
        <v>20058</v>
      </c>
      <c r="D209" s="13" t="s">
        <v>43</v>
      </c>
      <c r="E209" s="51" t="s">
        <v>151</v>
      </c>
      <c r="F209" s="42"/>
    </row>
    <row r="210" spans="1:6" s="41" customFormat="1" x14ac:dyDescent="0.25">
      <c r="A210" s="30">
        <v>21</v>
      </c>
      <c r="B210" s="44"/>
      <c r="C210" s="12"/>
      <c r="D210" s="56" t="s">
        <v>405</v>
      </c>
      <c r="E210" s="53" t="s">
        <v>406</v>
      </c>
      <c r="F210" s="39">
        <f>SUM(F211, F214, F217, F221, F227, F232)</f>
        <v>2681</v>
      </c>
    </row>
    <row r="211" spans="1:6" s="43" customFormat="1" x14ac:dyDescent="0.25">
      <c r="A211" s="15"/>
      <c r="B211" s="20">
        <v>2101</v>
      </c>
      <c r="C211" s="20"/>
      <c r="D211" s="13" t="s">
        <v>407</v>
      </c>
      <c r="E211" s="51" t="s">
        <v>408</v>
      </c>
      <c r="F211" s="42">
        <f>SUM(F212:F213)</f>
        <v>0</v>
      </c>
    </row>
    <row r="212" spans="1:6" s="43" customFormat="1" x14ac:dyDescent="0.25">
      <c r="A212" s="35"/>
      <c r="B212" s="25"/>
      <c r="C212" s="25">
        <v>21011</v>
      </c>
      <c r="D212" s="13" t="s">
        <v>409</v>
      </c>
      <c r="E212" s="51" t="s">
        <v>410</v>
      </c>
      <c r="F212" s="42"/>
    </row>
    <row r="213" spans="1:6" s="43" customFormat="1" x14ac:dyDescent="0.25">
      <c r="A213" s="35"/>
      <c r="B213" s="25"/>
      <c r="C213" s="25">
        <v>21018</v>
      </c>
      <c r="D213" s="13" t="s">
        <v>411</v>
      </c>
      <c r="E213" s="51" t="s">
        <v>412</v>
      </c>
      <c r="F213" s="42"/>
    </row>
    <row r="214" spans="1:6" s="43" customFormat="1" x14ac:dyDescent="0.25">
      <c r="A214" s="35"/>
      <c r="B214" s="25">
        <v>2102</v>
      </c>
      <c r="C214" s="25"/>
      <c r="D214" s="13" t="s">
        <v>413</v>
      </c>
      <c r="E214" s="51" t="s">
        <v>414</v>
      </c>
      <c r="F214" s="42">
        <f>SUM(F215:F216)</f>
        <v>0</v>
      </c>
    </row>
    <row r="215" spans="1:6" s="43" customFormat="1" x14ac:dyDescent="0.25">
      <c r="A215" s="35"/>
      <c r="B215" s="25"/>
      <c r="C215" s="25">
        <v>21021</v>
      </c>
      <c r="D215" s="13" t="s">
        <v>415</v>
      </c>
      <c r="E215" s="51" t="s">
        <v>416</v>
      </c>
      <c r="F215" s="42"/>
    </row>
    <row r="216" spans="1:6" s="43" customFormat="1" x14ac:dyDescent="0.25">
      <c r="A216" s="35"/>
      <c r="B216" s="25"/>
      <c r="C216" s="25">
        <v>21028</v>
      </c>
      <c r="D216" s="13" t="s">
        <v>417</v>
      </c>
      <c r="E216" s="51" t="s">
        <v>418</v>
      </c>
      <c r="F216" s="42"/>
    </row>
    <row r="217" spans="1:6" s="43" customFormat="1" x14ac:dyDescent="0.25">
      <c r="A217" s="35"/>
      <c r="B217" s="25">
        <v>2103</v>
      </c>
      <c r="C217" s="25"/>
      <c r="D217" s="13" t="s">
        <v>419</v>
      </c>
      <c r="E217" s="49" t="s">
        <v>420</v>
      </c>
      <c r="F217" s="42">
        <f>SUM(F218:F220)</f>
        <v>454</v>
      </c>
    </row>
    <row r="218" spans="1:6" s="43" customFormat="1" x14ac:dyDescent="0.25">
      <c r="A218" s="35"/>
      <c r="B218" s="25"/>
      <c r="C218" s="25">
        <v>21031</v>
      </c>
      <c r="D218" s="13" t="s">
        <v>421</v>
      </c>
      <c r="E218" s="49" t="s">
        <v>422</v>
      </c>
      <c r="F218" s="42"/>
    </row>
    <row r="219" spans="1:6" s="43" customFormat="1" x14ac:dyDescent="0.25">
      <c r="A219" s="35"/>
      <c r="B219" s="25"/>
      <c r="C219" s="25">
        <v>21032</v>
      </c>
      <c r="D219" s="13" t="s">
        <v>423</v>
      </c>
      <c r="E219" s="49" t="s">
        <v>424</v>
      </c>
      <c r="F219" s="42"/>
    </row>
    <row r="220" spans="1:6" s="43" customFormat="1" x14ac:dyDescent="0.25">
      <c r="A220" s="35"/>
      <c r="B220" s="25"/>
      <c r="C220" s="25">
        <v>21038</v>
      </c>
      <c r="D220" s="13" t="s">
        <v>425</v>
      </c>
      <c r="E220" s="49" t="s">
        <v>426</v>
      </c>
      <c r="F220" s="42">
        <v>454</v>
      </c>
    </row>
    <row r="221" spans="1:6" s="43" customFormat="1" x14ac:dyDescent="0.25">
      <c r="A221" s="35"/>
      <c r="B221" s="25">
        <v>2104</v>
      </c>
      <c r="C221" s="25"/>
      <c r="D221" s="13" t="s">
        <v>427</v>
      </c>
      <c r="E221" s="51" t="s">
        <v>428</v>
      </c>
      <c r="F221" s="42">
        <f>SUM(F222:F226)</f>
        <v>2227</v>
      </c>
    </row>
    <row r="222" spans="1:6" s="43" customFormat="1" x14ac:dyDescent="0.25">
      <c r="A222" s="35"/>
      <c r="B222" s="25"/>
      <c r="C222" s="25">
        <v>21041</v>
      </c>
      <c r="D222" s="13" t="s">
        <v>429</v>
      </c>
      <c r="E222" s="51" t="s">
        <v>430</v>
      </c>
      <c r="F222" s="42">
        <v>1462</v>
      </c>
    </row>
    <row r="223" spans="1:6" s="43" customFormat="1" x14ac:dyDescent="0.25">
      <c r="A223" s="35"/>
      <c r="B223" s="25"/>
      <c r="C223" s="25">
        <v>21042</v>
      </c>
      <c r="D223" s="13" t="s">
        <v>431</v>
      </c>
      <c r="E223" s="51" t="s">
        <v>432</v>
      </c>
      <c r="F223" s="42"/>
    </row>
    <row r="224" spans="1:6" s="43" customFormat="1" x14ac:dyDescent="0.25">
      <c r="A224" s="35"/>
      <c r="B224" s="25"/>
      <c r="C224" s="25">
        <v>21046</v>
      </c>
      <c r="D224" s="13" t="s">
        <v>154</v>
      </c>
      <c r="E224" s="51" t="s">
        <v>155</v>
      </c>
      <c r="F224" s="42">
        <v>765</v>
      </c>
    </row>
    <row r="225" spans="1:6" s="43" customFormat="1" x14ac:dyDescent="0.25">
      <c r="A225" s="35"/>
      <c r="B225" s="25"/>
      <c r="C225" s="25">
        <v>21047</v>
      </c>
      <c r="D225" s="13" t="s">
        <v>433</v>
      </c>
      <c r="E225" s="51" t="s">
        <v>434</v>
      </c>
      <c r="F225" s="42"/>
    </row>
    <row r="226" spans="1:6" s="43" customFormat="1" x14ac:dyDescent="0.25">
      <c r="A226" s="35"/>
      <c r="B226" s="25"/>
      <c r="C226" s="25">
        <v>21048</v>
      </c>
      <c r="D226" s="13" t="s">
        <v>435</v>
      </c>
      <c r="E226" s="51" t="s">
        <v>436</v>
      </c>
      <c r="F226" s="42"/>
    </row>
    <row r="227" spans="1:6" s="43" customFormat="1" x14ac:dyDescent="0.25">
      <c r="A227" s="35"/>
      <c r="B227" s="25">
        <v>2105</v>
      </c>
      <c r="C227" s="25"/>
      <c r="D227" s="11" t="s">
        <v>437</v>
      </c>
      <c r="E227" s="51" t="s">
        <v>438</v>
      </c>
      <c r="F227" s="42">
        <f>SUM(F228:F231)</f>
        <v>0</v>
      </c>
    </row>
    <row r="228" spans="1:6" s="43" customFormat="1" x14ac:dyDescent="0.25">
      <c r="A228" s="35"/>
      <c r="B228" s="25"/>
      <c r="C228" s="25">
        <v>21051</v>
      </c>
      <c r="D228" s="11" t="s">
        <v>439</v>
      </c>
      <c r="E228" s="51" t="s">
        <v>440</v>
      </c>
      <c r="F228" s="42"/>
    </row>
    <row r="229" spans="1:6" s="43" customFormat="1" x14ac:dyDescent="0.25">
      <c r="A229" s="35"/>
      <c r="B229" s="25"/>
      <c r="C229" s="25">
        <v>21052</v>
      </c>
      <c r="D229" s="11" t="s">
        <v>441</v>
      </c>
      <c r="E229" s="51" t="s">
        <v>442</v>
      </c>
      <c r="F229" s="42"/>
    </row>
    <row r="230" spans="1:6" s="43" customFormat="1" x14ac:dyDescent="0.25">
      <c r="A230" s="35"/>
      <c r="B230" s="25"/>
      <c r="C230" s="25">
        <v>21053</v>
      </c>
      <c r="D230" s="11" t="s">
        <v>443</v>
      </c>
      <c r="E230" s="51" t="s">
        <v>149</v>
      </c>
      <c r="F230" s="42"/>
    </row>
    <row r="231" spans="1:6" s="43" customFormat="1" x14ac:dyDescent="0.25">
      <c r="A231" s="35"/>
      <c r="B231" s="25"/>
      <c r="C231" s="25">
        <v>21058</v>
      </c>
      <c r="D231" s="11" t="s">
        <v>43</v>
      </c>
      <c r="E231" s="51" t="s">
        <v>151</v>
      </c>
      <c r="F231" s="42"/>
    </row>
    <row r="232" spans="1:6" s="43" customFormat="1" x14ac:dyDescent="0.25">
      <c r="A232" s="35"/>
      <c r="B232" s="25">
        <v>2108</v>
      </c>
      <c r="C232" s="25"/>
      <c r="D232" s="13" t="s">
        <v>444</v>
      </c>
      <c r="E232" s="51" t="s">
        <v>445</v>
      </c>
      <c r="F232" s="42">
        <f>SUM(F233:F237)</f>
        <v>0</v>
      </c>
    </row>
    <row r="233" spans="1:6" s="43" customFormat="1" x14ac:dyDescent="0.25">
      <c r="A233" s="35"/>
      <c r="B233" s="25"/>
      <c r="C233" s="25">
        <v>21081</v>
      </c>
      <c r="D233" s="13" t="s">
        <v>446</v>
      </c>
      <c r="E233" s="51" t="s">
        <v>447</v>
      </c>
      <c r="F233" s="42"/>
    </row>
    <row r="234" spans="1:6" s="43" customFormat="1" x14ac:dyDescent="0.25">
      <c r="A234" s="35"/>
      <c r="B234" s="25"/>
      <c r="C234" s="25">
        <v>21082</v>
      </c>
      <c r="D234" s="13" t="s">
        <v>448</v>
      </c>
      <c r="E234" s="51" t="s">
        <v>449</v>
      </c>
      <c r="F234" s="42"/>
    </row>
    <row r="235" spans="1:6" s="43" customFormat="1" x14ac:dyDescent="0.25">
      <c r="A235" s="35"/>
      <c r="B235" s="25"/>
      <c r="C235" s="25">
        <v>21083</v>
      </c>
      <c r="D235" s="13" t="s">
        <v>450</v>
      </c>
      <c r="E235" s="51" t="s">
        <v>451</v>
      </c>
      <c r="F235" s="42"/>
    </row>
    <row r="236" spans="1:6" s="43" customFormat="1" x14ac:dyDescent="0.25">
      <c r="A236" s="35"/>
      <c r="B236" s="25"/>
      <c r="C236" s="25">
        <v>21084</v>
      </c>
      <c r="D236" s="13" t="s">
        <v>38</v>
      </c>
      <c r="E236" s="51" t="s">
        <v>452</v>
      </c>
      <c r="F236" s="42"/>
    </row>
    <row r="237" spans="1:6" s="43" customFormat="1" x14ac:dyDescent="0.25">
      <c r="A237" s="35"/>
      <c r="B237" s="25"/>
      <c r="C237" s="25">
        <v>21088</v>
      </c>
      <c r="D237" s="13" t="s">
        <v>453</v>
      </c>
      <c r="E237" s="49" t="s">
        <v>445</v>
      </c>
      <c r="F237" s="42"/>
    </row>
    <row r="238" spans="1:6" s="41" customFormat="1" x14ac:dyDescent="0.25">
      <c r="A238" s="30">
        <v>23</v>
      </c>
      <c r="B238" s="44"/>
      <c r="C238" s="30"/>
      <c r="D238" s="56" t="s">
        <v>454</v>
      </c>
      <c r="E238" s="53" t="s">
        <v>455</v>
      </c>
      <c r="F238" s="39"/>
    </row>
    <row r="239" spans="1:6" s="43" customFormat="1" x14ac:dyDescent="0.25">
      <c r="A239" s="20"/>
      <c r="B239" s="25">
        <v>2300</v>
      </c>
      <c r="C239" s="20"/>
      <c r="D239" s="14" t="s">
        <v>456</v>
      </c>
      <c r="E239" s="51" t="s">
        <v>457</v>
      </c>
      <c r="F239" s="42">
        <f>SUM(F240, F242, F245, F249, F255)</f>
        <v>0</v>
      </c>
    </row>
    <row r="240" spans="1:6" s="43" customFormat="1" x14ac:dyDescent="0.25">
      <c r="A240" s="15"/>
      <c r="B240" s="20"/>
      <c r="C240" s="20">
        <v>23003</v>
      </c>
      <c r="D240" s="13" t="s">
        <v>458</v>
      </c>
      <c r="E240" s="51" t="s">
        <v>459</v>
      </c>
      <c r="F240" s="42"/>
    </row>
    <row r="241" spans="1:6" s="43" customFormat="1" x14ac:dyDescent="0.25">
      <c r="A241" s="15"/>
      <c r="B241" s="20"/>
      <c r="C241" s="20">
        <v>23005</v>
      </c>
      <c r="D241" s="13" t="s">
        <v>460</v>
      </c>
      <c r="E241" s="51" t="s">
        <v>461</v>
      </c>
      <c r="F241" s="42"/>
    </row>
    <row r="242" spans="1:6" s="43" customFormat="1" ht="24" x14ac:dyDescent="0.25">
      <c r="A242" s="35"/>
      <c r="B242" s="25">
        <v>2302</v>
      </c>
      <c r="C242" s="25"/>
      <c r="D242" s="13" t="s">
        <v>462</v>
      </c>
      <c r="E242" s="51" t="s">
        <v>463</v>
      </c>
      <c r="F242" s="42">
        <f>SUM(F243:F244)</f>
        <v>0</v>
      </c>
    </row>
    <row r="243" spans="1:6" s="43" customFormat="1" x14ac:dyDescent="0.25">
      <c r="A243" s="35"/>
      <c r="B243" s="25"/>
      <c r="C243" s="25">
        <v>23021</v>
      </c>
      <c r="D243" s="13" t="s">
        <v>464</v>
      </c>
      <c r="E243" s="51" t="s">
        <v>465</v>
      </c>
      <c r="F243" s="42"/>
    </row>
    <row r="244" spans="1:6" s="43" customFormat="1" x14ac:dyDescent="0.25">
      <c r="A244" s="35"/>
      <c r="B244" s="25"/>
      <c r="C244" s="25">
        <v>23028</v>
      </c>
      <c r="D244" s="13" t="s">
        <v>466</v>
      </c>
      <c r="E244" s="51" t="s">
        <v>467</v>
      </c>
      <c r="F244" s="42"/>
    </row>
    <row r="245" spans="1:6" s="43" customFormat="1" x14ac:dyDescent="0.25">
      <c r="A245" s="35"/>
      <c r="B245" s="25">
        <v>2303</v>
      </c>
      <c r="C245" s="25"/>
      <c r="D245" s="13" t="s">
        <v>468</v>
      </c>
      <c r="E245" s="51" t="s">
        <v>469</v>
      </c>
      <c r="F245" s="42">
        <f>SUM(F246:F248)</f>
        <v>0</v>
      </c>
    </row>
    <row r="246" spans="1:6" s="43" customFormat="1" x14ac:dyDescent="0.25">
      <c r="A246" s="35"/>
      <c r="B246" s="25"/>
      <c r="C246" s="25">
        <v>23031</v>
      </c>
      <c r="D246" s="13" t="s">
        <v>470</v>
      </c>
      <c r="E246" s="49" t="s">
        <v>471</v>
      </c>
      <c r="F246" s="42"/>
    </row>
    <row r="247" spans="1:6" s="43" customFormat="1" ht="24" x14ac:dyDescent="0.25">
      <c r="A247" s="35"/>
      <c r="B247" s="25"/>
      <c r="C247" s="25">
        <v>23032</v>
      </c>
      <c r="D247" s="13" t="s">
        <v>472</v>
      </c>
      <c r="E247" s="49" t="s">
        <v>473</v>
      </c>
      <c r="F247" s="42"/>
    </row>
    <row r="248" spans="1:6" s="43" customFormat="1" x14ac:dyDescent="0.25">
      <c r="A248" s="35"/>
      <c r="B248" s="25"/>
      <c r="C248" s="25">
        <v>23038</v>
      </c>
      <c r="D248" s="13" t="s">
        <v>474</v>
      </c>
      <c r="E248" s="49" t="s">
        <v>475</v>
      </c>
      <c r="F248" s="42"/>
    </row>
    <row r="249" spans="1:6" s="43" customFormat="1" x14ac:dyDescent="0.25">
      <c r="A249" s="35"/>
      <c r="B249" s="25">
        <v>2304</v>
      </c>
      <c r="C249" s="25"/>
      <c r="D249" s="13" t="s">
        <v>476</v>
      </c>
      <c r="E249" s="51" t="s">
        <v>477</v>
      </c>
      <c r="F249" s="42">
        <f>SUM(F250:F254)</f>
        <v>0</v>
      </c>
    </row>
    <row r="250" spans="1:6" s="43" customFormat="1" x14ac:dyDescent="0.25">
      <c r="A250" s="35"/>
      <c r="B250" s="25"/>
      <c r="C250" s="25">
        <v>23041</v>
      </c>
      <c r="D250" s="13" t="s">
        <v>478</v>
      </c>
      <c r="E250" s="49" t="s">
        <v>479</v>
      </c>
      <c r="F250" s="42"/>
    </row>
    <row r="251" spans="1:6" s="43" customFormat="1" x14ac:dyDescent="0.25">
      <c r="A251" s="35"/>
      <c r="B251" s="25"/>
      <c r="C251" s="25">
        <v>23042</v>
      </c>
      <c r="D251" s="13" t="s">
        <v>480</v>
      </c>
      <c r="E251" s="49" t="s">
        <v>481</v>
      </c>
      <c r="F251" s="42"/>
    </row>
    <row r="252" spans="1:6" s="43" customFormat="1" x14ac:dyDescent="0.25">
      <c r="A252" s="35"/>
      <c r="B252" s="25"/>
      <c r="C252" s="25">
        <v>23046</v>
      </c>
      <c r="D252" s="13" t="s">
        <v>482</v>
      </c>
      <c r="E252" s="49" t="s">
        <v>483</v>
      </c>
      <c r="F252" s="42"/>
    </row>
    <row r="253" spans="1:6" s="43" customFormat="1" x14ac:dyDescent="0.25">
      <c r="A253" s="35"/>
      <c r="B253" s="25"/>
      <c r="C253" s="25">
        <v>23047</v>
      </c>
      <c r="D253" s="13" t="s">
        <v>484</v>
      </c>
      <c r="E253" s="49" t="s">
        <v>485</v>
      </c>
      <c r="F253" s="42"/>
    </row>
    <row r="254" spans="1:6" s="43" customFormat="1" x14ac:dyDescent="0.25">
      <c r="A254" s="35"/>
      <c r="B254" s="25"/>
      <c r="C254" s="25">
        <v>23048</v>
      </c>
      <c r="D254" s="13" t="s">
        <v>486</v>
      </c>
      <c r="E254" s="49" t="s">
        <v>487</v>
      </c>
      <c r="F254" s="42"/>
    </row>
    <row r="255" spans="1:6" s="43" customFormat="1" x14ac:dyDescent="0.25">
      <c r="A255" s="35"/>
      <c r="B255" s="25">
        <v>2305</v>
      </c>
      <c r="C255" s="25"/>
      <c r="D255" s="11" t="s">
        <v>488</v>
      </c>
      <c r="E255" s="51" t="s">
        <v>489</v>
      </c>
      <c r="F255" s="42">
        <f>SUM(F256:F259)</f>
        <v>0</v>
      </c>
    </row>
    <row r="256" spans="1:6" s="43" customFormat="1" x14ac:dyDescent="0.25">
      <c r="A256" s="35"/>
      <c r="B256" s="25"/>
      <c r="C256" s="25">
        <v>23051</v>
      </c>
      <c r="D256" s="11" t="s">
        <v>490</v>
      </c>
      <c r="E256" s="51" t="s">
        <v>491</v>
      </c>
      <c r="F256" s="42"/>
    </row>
    <row r="257" spans="1:6" s="43" customFormat="1" x14ac:dyDescent="0.25">
      <c r="A257" s="35"/>
      <c r="B257" s="25"/>
      <c r="C257" s="25">
        <v>23052</v>
      </c>
      <c r="D257" s="11" t="s">
        <v>492</v>
      </c>
      <c r="E257" s="51" t="s">
        <v>493</v>
      </c>
      <c r="F257" s="42"/>
    </row>
    <row r="258" spans="1:6" s="43" customFormat="1" x14ac:dyDescent="0.25">
      <c r="A258" s="35"/>
      <c r="B258" s="25"/>
      <c r="C258" s="25">
        <v>23053</v>
      </c>
      <c r="D258" s="11" t="s">
        <v>494</v>
      </c>
      <c r="E258" s="51" t="s">
        <v>495</v>
      </c>
      <c r="F258" s="42"/>
    </row>
    <row r="259" spans="1:6" s="43" customFormat="1" x14ac:dyDescent="0.25">
      <c r="A259" s="35"/>
      <c r="B259" s="25"/>
      <c r="C259" s="25">
        <v>23058</v>
      </c>
      <c r="D259" s="11" t="s">
        <v>496</v>
      </c>
      <c r="E259" s="51" t="s">
        <v>497</v>
      </c>
      <c r="F259" s="42"/>
    </row>
    <row r="260" spans="1:6" s="41" customFormat="1" x14ac:dyDescent="0.25">
      <c r="A260" s="78" t="s">
        <v>498</v>
      </c>
      <c r="B260" s="78"/>
      <c r="C260" s="78"/>
      <c r="D260" s="78"/>
      <c r="E260" s="47" t="s">
        <v>499</v>
      </c>
      <c r="F260" s="39"/>
    </row>
    <row r="261" spans="1:6" s="41" customFormat="1" x14ac:dyDescent="0.25">
      <c r="A261" s="78" t="s">
        <v>500</v>
      </c>
      <c r="B261" s="78"/>
      <c r="C261" s="78"/>
      <c r="D261" s="78"/>
      <c r="E261" s="47" t="s">
        <v>501</v>
      </c>
      <c r="F261" s="39"/>
    </row>
  </sheetData>
  <mergeCells count="16">
    <mergeCell ref="A152:D152"/>
    <mergeCell ref="A7:D7"/>
    <mergeCell ref="A8:D8"/>
    <mergeCell ref="A9:D9"/>
    <mergeCell ref="A10:D10"/>
    <mergeCell ref="A150:D150"/>
    <mergeCell ref="A198:D198"/>
    <mergeCell ref="A199:D199"/>
    <mergeCell ref="A260:D260"/>
    <mergeCell ref="A261:D261"/>
    <mergeCell ref="A177:D177"/>
    <mergeCell ref="A183:D183"/>
    <mergeCell ref="A184:D184"/>
    <mergeCell ref="A193:D193"/>
    <mergeCell ref="A196:D196"/>
    <mergeCell ref="A197:D19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TOC</vt:lpstr>
      <vt:lpstr>00.Pro_Ex</vt:lpstr>
      <vt:lpstr>02.PP_Ex</vt:lpstr>
      <vt:lpstr>03.KD_Ex</vt:lpstr>
      <vt:lpstr>04.KC_Ex</vt:lpstr>
      <vt:lpstr>05.BT_Ex</vt:lpstr>
      <vt:lpstr>06.PV_Ex</vt:lpstr>
      <vt:lpstr>07.SR_Ex</vt:lpstr>
      <vt:lpstr>08.KT_Ex</vt:lpstr>
      <vt:lpstr>09.TK_Ex</vt:lpstr>
      <vt:lpstr>10.SV_Ex</vt:lpstr>
      <vt:lpstr>11.PS_Ex</vt:lpstr>
      <vt:lpstr>12.KCh_Ex</vt:lpstr>
      <vt:lpstr>13.KS_Ex</vt:lpstr>
      <vt:lpstr>14.KP_Ex</vt:lpstr>
      <vt:lpstr>15.PSH_Ex</vt:lpstr>
      <vt:lpstr>16.KK_Ex</vt:lpstr>
      <vt:lpstr>17.PVH_Ex</vt:lpstr>
      <vt:lpstr>18.KT_Ex</vt:lpstr>
      <vt:lpstr>19.RK_Ex</vt:lpstr>
      <vt:lpstr>20.MD_Ex</vt:lpstr>
      <vt:lpstr>21.BM_Ex</vt:lpstr>
      <vt:lpstr>22.ST_Ex</vt:lpstr>
      <vt:lpstr>23.KE_Ex</vt:lpstr>
      <vt:lpstr>24.PL_Ex</vt:lpstr>
      <vt:lpstr>25.OM_Ex</vt:lpstr>
      <vt:lpstr>26.TB_Ex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BDTRUS</dc:creator>
  <cp:lastModifiedBy>DELL</cp:lastModifiedBy>
  <dcterms:created xsi:type="dcterms:W3CDTF">2015-11-03T07:34:26Z</dcterms:created>
  <dcterms:modified xsi:type="dcterms:W3CDTF">2015-12-09T09:51:10Z</dcterms:modified>
</cp:coreProperties>
</file>