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SEED\BWG\Budget Database\"/>
    </mc:Choice>
  </mc:AlternateContent>
  <xr:revisionPtr revIDLastSave="0" documentId="8_{8179F1E4-7DC4-4CE4-8007-C247B782DED9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2015" sheetId="7" r:id="rId1"/>
    <sheet name="2016" sheetId="6" r:id="rId2"/>
    <sheet name="2017" sheetId="5" r:id="rId3"/>
    <sheet name="2018" sheetId="4" r:id="rId4"/>
    <sheet name="2019" sheetId="3" r:id="rId5"/>
    <sheet name="2020" sheetId="2" r:id="rId6"/>
    <sheet name="2021" sheetId="1" r:id="rId7"/>
    <sheet name="2022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8" l="1"/>
  <c r="B44" i="8"/>
  <c r="B43" i="8"/>
  <c r="B41" i="8" s="1"/>
  <c r="B42" i="8"/>
  <c r="G41" i="8"/>
  <c r="F41" i="8"/>
  <c r="E41" i="8"/>
  <c r="D41" i="8"/>
  <c r="C41" i="8"/>
  <c r="B40" i="8"/>
  <c r="B39" i="8"/>
  <c r="B38" i="8"/>
  <c r="B37" i="8"/>
  <c r="B36" i="8"/>
  <c r="B35" i="8"/>
  <c r="B34" i="8"/>
  <c r="B33" i="8"/>
  <c r="B32" i="8"/>
  <c r="G31" i="8"/>
  <c r="F31" i="8"/>
  <c r="E31" i="8"/>
  <c r="D31" i="8"/>
  <c r="C31" i="8"/>
  <c r="B31" i="8"/>
  <c r="B30" i="8"/>
  <c r="B29" i="8"/>
  <c r="B28" i="8"/>
  <c r="B27" i="8"/>
  <c r="B26" i="8"/>
  <c r="B25" i="8"/>
  <c r="B24" i="8"/>
  <c r="B23" i="8"/>
  <c r="G22" i="8"/>
  <c r="F22" i="8"/>
  <c r="E22" i="8"/>
  <c r="D22" i="8"/>
  <c r="C22" i="8"/>
  <c r="B22" i="8"/>
  <c r="B21" i="8"/>
  <c r="B20" i="8"/>
  <c r="B18" i="8" s="1"/>
  <c r="B19" i="8"/>
  <c r="G18" i="8"/>
  <c r="G9" i="8" s="1"/>
  <c r="F18" i="8"/>
  <c r="E18" i="8"/>
  <c r="E9" i="8" s="1"/>
  <c r="D18" i="8"/>
  <c r="C18" i="8"/>
  <c r="C9" i="8" s="1"/>
  <c r="B17" i="8"/>
  <c r="B16" i="8"/>
  <c r="B15" i="8"/>
  <c r="B14" i="8"/>
  <c r="B13" i="8"/>
  <c r="B12" i="8"/>
  <c r="B11" i="8"/>
  <c r="G10" i="8"/>
  <c r="F10" i="8"/>
  <c r="E10" i="8"/>
  <c r="D10" i="8"/>
  <c r="C10" i="8"/>
  <c r="B10" i="8"/>
  <c r="F9" i="8"/>
  <c r="D9" i="8"/>
  <c r="B9" i="8" l="1"/>
  <c r="B16" i="6"/>
  <c r="C15" i="6"/>
  <c r="D15" i="6"/>
  <c r="E15" i="6"/>
  <c r="F15" i="6"/>
  <c r="G15" i="6"/>
  <c r="C30" i="5"/>
  <c r="B18" i="5"/>
  <c r="C17" i="5"/>
  <c r="D17" i="5"/>
  <c r="E17" i="5"/>
  <c r="F17" i="5"/>
  <c r="G17" i="5"/>
  <c r="B40" i="4"/>
  <c r="B28" i="4"/>
  <c r="B42" i="7"/>
  <c r="B41" i="7"/>
  <c r="B40" i="7"/>
  <c r="B39" i="7"/>
  <c r="G38" i="7"/>
  <c r="F38" i="7"/>
  <c r="E38" i="7"/>
  <c r="D38" i="7"/>
  <c r="C38" i="7"/>
  <c r="B37" i="7"/>
  <c r="B36" i="7"/>
  <c r="B35" i="7"/>
  <c r="B34" i="7"/>
  <c r="B33" i="7"/>
  <c r="B32" i="7"/>
  <c r="B31" i="7"/>
  <c r="B30" i="7"/>
  <c r="B29" i="7"/>
  <c r="B28" i="7"/>
  <c r="G27" i="7"/>
  <c r="F27" i="7"/>
  <c r="E27" i="7"/>
  <c r="D27" i="7"/>
  <c r="C27" i="7"/>
  <c r="B26" i="7"/>
  <c r="B25" i="7"/>
  <c r="B24" i="7"/>
  <c r="B23" i="7"/>
  <c r="B22" i="7"/>
  <c r="B21" i="7"/>
  <c r="B20" i="7"/>
  <c r="G19" i="7"/>
  <c r="F19" i="7"/>
  <c r="E19" i="7"/>
  <c r="D19" i="7"/>
  <c r="C19" i="7"/>
  <c r="B18" i="7"/>
  <c r="B17" i="7"/>
  <c r="G16" i="7"/>
  <c r="F16" i="7"/>
  <c r="E16" i="7"/>
  <c r="D16" i="7"/>
  <c r="C16" i="7"/>
  <c r="B15" i="7"/>
  <c r="B14" i="7"/>
  <c r="B13" i="7"/>
  <c r="B12" i="7"/>
  <c r="B11" i="7"/>
  <c r="G10" i="7"/>
  <c r="F10" i="7"/>
  <c r="E10" i="7"/>
  <c r="D10" i="7"/>
  <c r="C10" i="7"/>
  <c r="B43" i="6"/>
  <c r="B42" i="6"/>
  <c r="B41" i="6"/>
  <c r="B40" i="6"/>
  <c r="G39" i="6"/>
  <c r="F39" i="6"/>
  <c r="E39" i="6"/>
  <c r="D39" i="6"/>
  <c r="C39" i="6"/>
  <c r="B38" i="6"/>
  <c r="B37" i="6"/>
  <c r="B36" i="6"/>
  <c r="B35" i="6"/>
  <c r="B34" i="6"/>
  <c r="B33" i="6"/>
  <c r="B32" i="6"/>
  <c r="B31" i="6"/>
  <c r="B30" i="6"/>
  <c r="B29" i="6"/>
  <c r="G28" i="6"/>
  <c r="F28" i="6"/>
  <c r="E28" i="6"/>
  <c r="D28" i="6"/>
  <c r="C28" i="6"/>
  <c r="B27" i="6"/>
  <c r="B26" i="6"/>
  <c r="B25" i="6"/>
  <c r="B24" i="6"/>
  <c r="B23" i="6"/>
  <c r="B22" i="6"/>
  <c r="B21" i="6"/>
  <c r="G20" i="6"/>
  <c r="F20" i="6"/>
  <c r="E20" i="6"/>
  <c r="D20" i="6"/>
  <c r="C20" i="6"/>
  <c r="B19" i="6"/>
  <c r="B18" i="6"/>
  <c r="B17" i="6"/>
  <c r="B14" i="6"/>
  <c r="B13" i="6"/>
  <c r="B12" i="6"/>
  <c r="B11" i="6"/>
  <c r="G10" i="6"/>
  <c r="G9" i="6" s="1"/>
  <c r="F10" i="6"/>
  <c r="E10" i="6"/>
  <c r="D10" i="6"/>
  <c r="C10" i="6"/>
  <c r="B45" i="5"/>
  <c r="B44" i="5"/>
  <c r="B43" i="5"/>
  <c r="B42" i="5"/>
  <c r="G41" i="5"/>
  <c r="F41" i="5"/>
  <c r="E41" i="5"/>
  <c r="D41" i="5"/>
  <c r="C41" i="5"/>
  <c r="B40" i="5"/>
  <c r="B39" i="5"/>
  <c r="B38" i="5"/>
  <c r="B37" i="5"/>
  <c r="B36" i="5"/>
  <c r="B35" i="5"/>
  <c r="B34" i="5"/>
  <c r="B33" i="5"/>
  <c r="B32" i="5"/>
  <c r="B31" i="5"/>
  <c r="G30" i="5"/>
  <c r="F30" i="5"/>
  <c r="E30" i="5"/>
  <c r="D30" i="5"/>
  <c r="B29" i="5"/>
  <c r="B28" i="5"/>
  <c r="B27" i="5"/>
  <c r="B26" i="5"/>
  <c r="B25" i="5"/>
  <c r="B24" i="5"/>
  <c r="B23" i="5"/>
  <c r="G22" i="5"/>
  <c r="F22" i="5"/>
  <c r="E22" i="5"/>
  <c r="D22" i="5"/>
  <c r="C22" i="5"/>
  <c r="B21" i="5"/>
  <c r="B20" i="5"/>
  <c r="B19" i="5"/>
  <c r="B16" i="5"/>
  <c r="B15" i="5"/>
  <c r="B14" i="5"/>
  <c r="B13" i="5"/>
  <c r="B12" i="5"/>
  <c r="B11" i="5"/>
  <c r="G10" i="5"/>
  <c r="F10" i="5"/>
  <c r="E10" i="5"/>
  <c r="D10" i="5"/>
  <c r="C10" i="5"/>
  <c r="B45" i="4"/>
  <c r="B44" i="4"/>
  <c r="B43" i="4"/>
  <c r="B42" i="4"/>
  <c r="G41" i="4"/>
  <c r="F41" i="4"/>
  <c r="E41" i="4"/>
  <c r="D41" i="4"/>
  <c r="C41" i="4"/>
  <c r="B39" i="4"/>
  <c r="B38" i="4"/>
  <c r="B37" i="4"/>
  <c r="B36" i="4"/>
  <c r="B35" i="4"/>
  <c r="B34" i="4"/>
  <c r="B33" i="4"/>
  <c r="B32" i="4"/>
  <c r="B31" i="4"/>
  <c r="G30" i="4"/>
  <c r="F30" i="4"/>
  <c r="E30" i="4"/>
  <c r="D30" i="4"/>
  <c r="C30" i="4"/>
  <c r="B29" i="4"/>
  <c r="B27" i="4"/>
  <c r="B26" i="4"/>
  <c r="B25" i="4"/>
  <c r="B24" i="4"/>
  <c r="B23" i="4"/>
  <c r="B22" i="4"/>
  <c r="B21" i="4"/>
  <c r="G20" i="4"/>
  <c r="F20" i="4"/>
  <c r="E20" i="4"/>
  <c r="D20" i="4"/>
  <c r="C20" i="4"/>
  <c r="B19" i="4"/>
  <c r="B18" i="4"/>
  <c r="B17" i="4"/>
  <c r="G16" i="4"/>
  <c r="F16" i="4"/>
  <c r="E16" i="4"/>
  <c r="D16" i="4"/>
  <c r="C16" i="4"/>
  <c r="B15" i="4"/>
  <c r="B14" i="4"/>
  <c r="B13" i="4"/>
  <c r="B12" i="4"/>
  <c r="B11" i="4"/>
  <c r="G10" i="4"/>
  <c r="F10" i="4"/>
  <c r="E10" i="4"/>
  <c r="D10" i="4"/>
  <c r="C10" i="4"/>
  <c r="B44" i="3"/>
  <c r="B43" i="3"/>
  <c r="B42" i="3"/>
  <c r="B41" i="3"/>
  <c r="G40" i="3"/>
  <c r="F40" i="3"/>
  <c r="E40" i="3"/>
  <c r="D40" i="3"/>
  <c r="C40" i="3"/>
  <c r="B39" i="3"/>
  <c r="B38" i="3"/>
  <c r="B37" i="3"/>
  <c r="B36" i="3"/>
  <c r="B35" i="3"/>
  <c r="B34" i="3"/>
  <c r="B33" i="3"/>
  <c r="B32" i="3"/>
  <c r="B31" i="3"/>
  <c r="B30" i="3"/>
  <c r="G29" i="3"/>
  <c r="F29" i="3"/>
  <c r="E29" i="3"/>
  <c r="D29" i="3"/>
  <c r="C29" i="3"/>
  <c r="B28" i="3"/>
  <c r="B27" i="3"/>
  <c r="B26" i="3"/>
  <c r="B25" i="3"/>
  <c r="B24" i="3"/>
  <c r="B23" i="3"/>
  <c r="B22" i="3"/>
  <c r="G21" i="3"/>
  <c r="F21" i="3"/>
  <c r="E21" i="3"/>
  <c r="D21" i="3"/>
  <c r="C21" i="3"/>
  <c r="B20" i="3"/>
  <c r="B19" i="3"/>
  <c r="B18" i="3"/>
  <c r="G17" i="3"/>
  <c r="F17" i="3"/>
  <c r="E17" i="3"/>
  <c r="D17" i="3"/>
  <c r="C17" i="3"/>
  <c r="B16" i="3"/>
  <c r="B15" i="3"/>
  <c r="B14" i="3"/>
  <c r="B13" i="3"/>
  <c r="B12" i="3"/>
  <c r="B11" i="3"/>
  <c r="G10" i="3"/>
  <c r="F10" i="3"/>
  <c r="E10" i="3"/>
  <c r="E9" i="3" s="1"/>
  <c r="D10" i="3"/>
  <c r="C10" i="3"/>
  <c r="B12" i="2"/>
  <c r="B44" i="2"/>
  <c r="B43" i="2"/>
  <c r="B42" i="2"/>
  <c r="B41" i="2"/>
  <c r="G40" i="2"/>
  <c r="F40" i="2"/>
  <c r="E40" i="2"/>
  <c r="D40" i="2"/>
  <c r="C40" i="2"/>
  <c r="B39" i="2"/>
  <c r="B38" i="2"/>
  <c r="B37" i="2"/>
  <c r="B36" i="2"/>
  <c r="B35" i="2"/>
  <c r="B34" i="2"/>
  <c r="B33" i="2"/>
  <c r="B32" i="2"/>
  <c r="B31" i="2"/>
  <c r="B30" i="2"/>
  <c r="G29" i="2"/>
  <c r="F29" i="2"/>
  <c r="E29" i="2"/>
  <c r="D29" i="2"/>
  <c r="C29" i="2"/>
  <c r="B28" i="2"/>
  <c r="B27" i="2"/>
  <c r="B26" i="2"/>
  <c r="B25" i="2"/>
  <c r="B24" i="2"/>
  <c r="B23" i="2"/>
  <c r="B22" i="2"/>
  <c r="G21" i="2"/>
  <c r="F21" i="2"/>
  <c r="E21" i="2"/>
  <c r="D21" i="2"/>
  <c r="C21" i="2"/>
  <c r="B20" i="2"/>
  <c r="B19" i="2"/>
  <c r="B18" i="2"/>
  <c r="G17" i="2"/>
  <c r="F17" i="2"/>
  <c r="E17" i="2"/>
  <c r="D17" i="2"/>
  <c r="C17" i="2"/>
  <c r="B16" i="2"/>
  <c r="B15" i="2"/>
  <c r="B14" i="2"/>
  <c r="B13" i="2"/>
  <c r="B11" i="2"/>
  <c r="G10" i="2"/>
  <c r="F10" i="2"/>
  <c r="E10" i="2"/>
  <c r="D10" i="2"/>
  <c r="C10" i="2"/>
  <c r="B45" i="1"/>
  <c r="B44" i="1"/>
  <c r="B43" i="1"/>
  <c r="B42" i="1"/>
  <c r="G41" i="1"/>
  <c r="F41" i="1"/>
  <c r="E41" i="1"/>
  <c r="D41" i="1"/>
  <c r="C41" i="1"/>
  <c r="B40" i="1"/>
  <c r="B39" i="1"/>
  <c r="B38" i="1"/>
  <c r="B37" i="1"/>
  <c r="B36" i="1"/>
  <c r="B35" i="1"/>
  <c r="B34" i="1"/>
  <c r="B33" i="1"/>
  <c r="B32" i="1"/>
  <c r="B30" i="1" s="1"/>
  <c r="B31" i="1"/>
  <c r="G30" i="1"/>
  <c r="F30" i="1"/>
  <c r="E30" i="1"/>
  <c r="D30" i="1"/>
  <c r="C30" i="1"/>
  <c r="B29" i="1"/>
  <c r="B28" i="1"/>
  <c r="B27" i="1"/>
  <c r="B26" i="1"/>
  <c r="B25" i="1"/>
  <c r="B24" i="1"/>
  <c r="B23" i="1"/>
  <c r="B22" i="1"/>
  <c r="G21" i="1"/>
  <c r="F21" i="1"/>
  <c r="E21" i="1"/>
  <c r="D21" i="1"/>
  <c r="C21" i="1"/>
  <c r="B20" i="1"/>
  <c r="B19" i="1"/>
  <c r="B18" i="1"/>
  <c r="G17" i="1"/>
  <c r="F17" i="1"/>
  <c r="E17" i="1"/>
  <c r="D17" i="1"/>
  <c r="C17" i="1"/>
  <c r="B16" i="1"/>
  <c r="B15" i="1"/>
  <c r="B14" i="1"/>
  <c r="B13" i="1"/>
  <c r="B12" i="1"/>
  <c r="B11" i="1"/>
  <c r="G10" i="1"/>
  <c r="F10" i="1"/>
  <c r="F9" i="1" s="1"/>
  <c r="E10" i="1"/>
  <c r="D10" i="1"/>
  <c r="C10" i="1"/>
  <c r="C9" i="1" s="1"/>
  <c r="G9" i="1"/>
  <c r="B41" i="1" l="1"/>
  <c r="B21" i="1"/>
  <c r="E9" i="4"/>
  <c r="B17" i="1"/>
  <c r="D9" i="1"/>
  <c r="E9" i="1"/>
  <c r="B10" i="1"/>
  <c r="B41" i="4"/>
  <c r="G9" i="5"/>
  <c r="D9" i="7"/>
  <c r="E9" i="7"/>
  <c r="B19" i="7"/>
  <c r="C9" i="7"/>
  <c r="G9" i="7"/>
  <c r="B16" i="7"/>
  <c r="B10" i="7"/>
  <c r="B27" i="7"/>
  <c r="F9" i="7"/>
  <c r="B38" i="7"/>
  <c r="E9" i="6"/>
  <c r="C9" i="6"/>
  <c r="B20" i="6"/>
  <c r="B15" i="6"/>
  <c r="B10" i="6"/>
  <c r="B39" i="6"/>
  <c r="D9" i="6"/>
  <c r="B28" i="6"/>
  <c r="F9" i="6"/>
  <c r="B30" i="5"/>
  <c r="E9" i="5"/>
  <c r="B41" i="5"/>
  <c r="B22" i="5"/>
  <c r="B17" i="5"/>
  <c r="C9" i="5"/>
  <c r="D9" i="5"/>
  <c r="B10" i="5"/>
  <c r="F9" i="5"/>
  <c r="B20" i="4"/>
  <c r="B16" i="4"/>
  <c r="D9" i="4"/>
  <c r="B30" i="4"/>
  <c r="B10" i="4"/>
  <c r="F9" i="4"/>
  <c r="C9" i="4"/>
  <c r="G9" i="4"/>
  <c r="B21" i="3"/>
  <c r="C9" i="3"/>
  <c r="G9" i="3"/>
  <c r="B17" i="3"/>
  <c r="B40" i="3"/>
  <c r="D9" i="3"/>
  <c r="B29" i="3"/>
  <c r="B10" i="3"/>
  <c r="F9" i="3"/>
  <c r="D9" i="2"/>
  <c r="E9" i="2"/>
  <c r="G9" i="2"/>
  <c r="B40" i="2"/>
  <c r="C9" i="2"/>
  <c r="B29" i="2"/>
  <c r="B21" i="2"/>
  <c r="B17" i="2"/>
  <c r="B10" i="2"/>
  <c r="F9" i="2"/>
  <c r="B9" i="1"/>
  <c r="B9" i="3" l="1"/>
  <c r="B9" i="7"/>
  <c r="B9" i="6"/>
  <c r="B9" i="5"/>
  <c r="B9" i="4"/>
  <c r="B9" i="2"/>
</calcChain>
</file>

<file path=xl/sharedStrings.xml><?xml version="1.0" encoding="utf-8"?>
<sst xmlns="http://schemas.openxmlformats.org/spreadsheetml/2006/main" count="409" uniqueCount="60">
  <si>
    <t>ការគ្រប់គ្រងឆ្នាំ២០២១</t>
  </si>
  <si>
    <t>តារាង "ឃ"</t>
  </si>
  <si>
    <t>ចំណូលមូលធនថវិកាថ្នាក់ជាតិ</t>
  </si>
  <si>
    <t>ឥណទានភ្ជាប់សន្យានិងឥណទានទូទាត់</t>
  </si>
  <si>
    <t>ក្រសួង ស្ថាប័ន</t>
  </si>
  <si>
    <t>សរុបឥណទានភ្ជាប់សន្យា=សរុបឥណទានទូទាត់</t>
  </si>
  <si>
    <t>ចំណាយមូលធនដោយហិរញ្ញប្បទានក្នុងប្រទេស​</t>
  </si>
  <si>
    <t>ចំណាយមូលធនដោយហិរញ្ញប្បទានក្រៅប្រទេស</t>
  </si>
  <si>
    <t>ការទូទាត់ប្រាក់ខ្ចី</t>
  </si>
  <si>
    <t>ឥណទានភ្ជាប់សន្យា=ឥណទានទូទាត់</t>
  </si>
  <si>
    <t>គម្រោងវិនិយោគ</t>
  </si>
  <si>
    <t>បដិភាគវិនយោគ</t>
  </si>
  <si>
    <t>មូលនិធិទ្រទ្រង់ថវិកា</t>
  </si>
  <si>
    <t>សរុបរួម</t>
  </si>
  <si>
    <t>វិស័យរដ្ឋបាលទូទៅ</t>
  </si>
  <si>
    <t>៥.១. ទីស្ដីការគណៈរដ្ឋមន្រ្ដី</t>
  </si>
  <si>
    <t>៨. ក្រសួងទំនាក់ទំនងជាមួយរដ្ឋសភា ព្រឹទ្ធសភា និងអធិការកិច្ច</t>
  </si>
  <si>
    <t>១០. ក្រសួងសេដ្ឋកិច្ច និងហិរញ្ញវត្ថុ</t>
  </si>
  <si>
    <t>២៨. ក្រសួងរៀបចំដែនដី នគរូបណីយកម្ម និងសំណង់</t>
  </si>
  <si>
    <t>៣៣. ស្ថាប័នប្រឆាំងអំពើពុករលួយ</t>
  </si>
  <si>
    <t>៣៤. ក្រសួងមុខងារសាធារណៈ</t>
  </si>
  <si>
    <t>វិស័យការពារជាតិ សន្ដិសុខ និងសណ្ដាប់ធ្នាប់សាធារណៈ</t>
  </si>
  <si>
    <t>៧.១.​ ក្រសួងមហាផ្ទៃ-សន្ដិសុខសាធារណៈ</t>
  </si>
  <si>
    <t>៧.២. ក្រសួងមហាផ្ទៃ-រដ្ឋបាលទូទៅ</t>
  </si>
  <si>
    <t>២៦. ក្រសួងយុតិធម៌</t>
  </si>
  <si>
    <t>វិស័យសង្គមកិច្ច</t>
  </si>
  <si>
    <t>១១. ក្រសួងព័ត៌មាន</t>
  </si>
  <si>
    <t>១២.ក្រសួងសុខាភិបាល</t>
  </si>
  <si>
    <t>១៦.ក្រសួងអប់រំ យុវជន និងកីឡា</t>
  </si>
  <si>
    <t>១៨. ក្រសួងវប្បធម៌ និងវិចិត្រសិល្បៈ</t>
  </si>
  <si>
    <t>១៩. ក្រសួងបរិស្ថាន</t>
  </si>
  <si>
    <t>២១. ក្រសួងសង្គមកិច្ច អតីតយុទ្ធ និងយុវនីតិសម្បទា</t>
  </si>
  <si>
    <t>២៣. ក្រសួងធម្មការ និងសាសនា</t>
  </si>
  <si>
    <t>៣២. ក្រសួងការងារ និងបណ្ដុះបណ្ដាលវិជ្ជាជីវៈ</t>
  </si>
  <si>
    <t>វិស័យសេដ្ឋកិច្ច</t>
  </si>
  <si>
    <t>៥.៣. រដ្ឋលេខាធិការអាកាសចរស៊ីវិល</t>
  </si>
  <si>
    <t>១៣. ក្រសួងរ៉ែ និងថាមពល</t>
  </si>
  <si>
    <t>១៥. ក្រសួងពាណិជ្ជកម្ម</t>
  </si>
  <si>
    <t>១៧. ក្រសួងកសិកម្ម រុក្ខាប្រមាញ់ និងនេសាទ</t>
  </si>
  <si>
    <t>២០. ក្រសួងអភិវឌ្ឍន័ជនបទ</t>
  </si>
  <si>
    <t>២២. ក្រសួងប្រៃសណីយ៍ និងទូរគមនាគមន៍</t>
  </si>
  <si>
    <t>២៥. ក្រសួងសាធារការ និងដឹកជញ្ជូន</t>
  </si>
  <si>
    <t>២៧. ក្រសួងទេសចរណ៍</t>
  </si>
  <si>
    <t>២៩. ក្រសួងធនធានទឹក និងឧតុនិយម</t>
  </si>
  <si>
    <t>៣៥. ក្រសួងឧស្សាហកម្ម វិទ្យាសាស្រ្ដ បច្ចេកវិទ្យា និងនវានុវត្ដន៍</t>
  </si>
  <si>
    <t>ចំណាយមិនទាន់បែងចែក</t>
  </si>
  <si>
    <t>ការទូទាត់ប្រាប់កម្ចី</t>
  </si>
  <si>
    <t>បដិភាគវិនិយោគ</t>
  </si>
  <si>
    <t>មូលនីធិទ្រទ្រង់ថវិកា</t>
  </si>
  <si>
    <t>ការគ្រប់គ្រងឆ្នាំ២០២០</t>
  </si>
  <si>
    <t>ការគ្រប់គ្រងឆ្នាំ២០១៩</t>
  </si>
  <si>
    <t>ការគ្រប់គ្រងឆ្នាំ២០១៥</t>
  </si>
  <si>
    <t>ការគ្រប់គ្រងឆ្នាំ២០១៦</t>
  </si>
  <si>
    <t>ការគ្រប់គ្រងឆ្នាំ២០១៧</t>
  </si>
  <si>
    <t>ការគ្រប់គ្រងឆ្នាំ២០១៨</t>
  </si>
  <si>
    <t>២៤. ក្រសួងកិច្ចការនារី</t>
  </si>
  <si>
    <t>៦. ក្រសួងការពារជាតិ</t>
  </si>
  <si>
    <t>១៤. ក្រសួងផែនការ</t>
  </si>
  <si>
    <t>០១ រដ្ឋសភា</t>
  </si>
  <si>
    <t>ការគ្រប់គ្រងឆ្នាំ២០២២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</si>
</sst>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12000425]0.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Khmer OS Muol Light"/>
    </font>
    <font>
      <sz val="11"/>
      <color theme="1"/>
      <name val="Kh Muol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Alignment="1">
      <alignment horizontal="left" vertical="center"/>
    </xf>
    <xf numFmtId="43" fontId="0" fillId="0" borderId="0" xfId="1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/>
    <xf numFmtId="43" fontId="4" fillId="0" borderId="8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164" fontId="5" fillId="0" borderId="10" xfId="1" applyNumberFormat="1" applyFont="1" applyBorder="1" applyAlignment="1"/>
    <xf numFmtId="0" fontId="5" fillId="0" borderId="5" xfId="0" applyFont="1" applyBorder="1" applyAlignment="1">
      <alignment horizontal="left" vertical="center"/>
    </xf>
    <xf numFmtId="164" fontId="5" fillId="0" borderId="5" xfId="1" applyNumberFormat="1" applyFont="1" applyBorder="1" applyAlignment="1"/>
    <xf numFmtId="165" fontId="2" fillId="0" borderId="5" xfId="0" applyNumberFormat="1" applyFont="1" applyBorder="1" applyAlignment="1">
      <alignment horizontal="left" vertical="center"/>
    </xf>
    <xf numFmtId="164" fontId="0" fillId="0" borderId="5" xfId="1" applyNumberFormat="1" applyFont="1" applyBorder="1" applyAlignment="1"/>
    <xf numFmtId="0" fontId="2" fillId="0" borderId="5" xfId="0" applyFont="1" applyBorder="1" applyAlignment="1">
      <alignment horizontal="left" vertical="center"/>
    </xf>
    <xf numFmtId="1" fontId="0" fillId="0" borderId="5" xfId="1" applyNumberFormat="1" applyFont="1" applyBorder="1" applyAlignment="1"/>
    <xf numFmtId="164" fontId="2" fillId="0" borderId="5" xfId="1" applyNumberFormat="1" applyFont="1" applyBorder="1" applyAlignment="1"/>
    <xf numFmtId="43" fontId="4" fillId="0" borderId="2" xfId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3" fontId="4" fillId="0" borderId="6" xfId="1" applyFont="1" applyBorder="1" applyAlignment="1">
      <alignment horizontal="center" vertical="top" wrapText="1"/>
    </xf>
    <xf numFmtId="43" fontId="4" fillId="0" borderId="9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top" wrapText="1"/>
    </xf>
    <xf numFmtId="43" fontId="4" fillId="0" borderId="8" xfId="1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workbookViewId="0">
      <selection activeCell="B11" sqref="B11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51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 t="shared" ref="B9:G9" si="0">SUM(B10,B16,B19,B27,B38)</f>
        <v>5760070</v>
      </c>
      <c r="C9" s="12">
        <f t="shared" si="0"/>
        <v>1019700</v>
      </c>
      <c r="D9" s="12">
        <f t="shared" si="0"/>
        <v>316800</v>
      </c>
      <c r="E9" s="12">
        <f t="shared" si="0"/>
        <v>300000</v>
      </c>
      <c r="F9" s="12">
        <f t="shared" si="0"/>
        <v>3687002</v>
      </c>
      <c r="G9" s="12">
        <f t="shared" si="0"/>
        <v>436568</v>
      </c>
    </row>
    <row r="10" spans="1:9" s="9" customFormat="1" ht="18.75" customHeight="1" x14ac:dyDescent="0.25">
      <c r="A10" s="13" t="s">
        <v>14</v>
      </c>
      <c r="B10" s="14">
        <f t="shared" ref="B10:G10" si="1">SUM(B11:B15)</f>
        <v>361081</v>
      </c>
      <c r="C10" s="14">
        <f t="shared" si="1"/>
        <v>0</v>
      </c>
      <c r="D10" s="14">
        <f t="shared" si="1"/>
        <v>0</v>
      </c>
      <c r="E10" s="14">
        <f t="shared" si="1"/>
        <v>0</v>
      </c>
      <c r="F10" s="14">
        <f t="shared" si="1"/>
        <v>361081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5" si="2">SUM(C11:G11)</f>
        <v>157300</v>
      </c>
      <c r="C11" s="16"/>
      <c r="D11" s="16"/>
      <c r="E11" s="16"/>
      <c r="F11" s="16">
        <v>157300</v>
      </c>
      <c r="G11" s="16"/>
    </row>
    <row r="12" spans="1:9" ht="18.75" customHeight="1" x14ac:dyDescent="0.25">
      <c r="A12" s="17" t="s">
        <v>16</v>
      </c>
      <c r="B12" s="16">
        <f>SUM(C12:G12)</f>
        <v>940</v>
      </c>
      <c r="C12" s="16"/>
      <c r="D12" s="16"/>
      <c r="E12" s="16"/>
      <c r="F12" s="16">
        <v>940</v>
      </c>
      <c r="G12" s="16"/>
    </row>
    <row r="13" spans="1:9" ht="18.75" customHeight="1" x14ac:dyDescent="0.25">
      <c r="A13" s="17" t="s">
        <v>17</v>
      </c>
      <c r="B13" s="16">
        <f t="shared" si="2"/>
        <v>196420</v>
      </c>
      <c r="C13" s="16"/>
      <c r="D13" s="16"/>
      <c r="E13" s="16"/>
      <c r="F13" s="16">
        <v>196420</v>
      </c>
      <c r="G13" s="16"/>
    </row>
    <row r="14" spans="1:9" ht="18.75" customHeight="1" x14ac:dyDescent="0.25">
      <c r="A14" s="17" t="s">
        <v>57</v>
      </c>
      <c r="B14" s="16">
        <f t="shared" si="2"/>
        <v>5904</v>
      </c>
      <c r="C14" s="16"/>
      <c r="D14" s="16"/>
      <c r="E14" s="16"/>
      <c r="F14" s="16">
        <v>5904</v>
      </c>
      <c r="G14" s="16"/>
    </row>
    <row r="15" spans="1:9" ht="18.75" customHeight="1" x14ac:dyDescent="0.25">
      <c r="A15" s="17" t="s">
        <v>20</v>
      </c>
      <c r="B15" s="16">
        <f t="shared" si="2"/>
        <v>517</v>
      </c>
      <c r="C15" s="16"/>
      <c r="D15" s="16"/>
      <c r="E15" s="16"/>
      <c r="F15" s="16">
        <v>517</v>
      </c>
      <c r="G15" s="16"/>
    </row>
    <row r="16" spans="1:9" s="9" customFormat="1" ht="18.75" customHeight="1" x14ac:dyDescent="0.25">
      <c r="A16" s="13" t="s">
        <v>21</v>
      </c>
      <c r="B16" s="14">
        <f t="shared" ref="B16:G16" si="3">SUM(B17:B18)</f>
        <v>124878</v>
      </c>
      <c r="C16" s="14">
        <f t="shared" si="3"/>
        <v>58000</v>
      </c>
      <c r="D16" s="14">
        <f t="shared" si="3"/>
        <v>0</v>
      </c>
      <c r="E16" s="14">
        <f t="shared" si="3"/>
        <v>0</v>
      </c>
      <c r="F16" s="14">
        <f t="shared" si="3"/>
        <v>66878</v>
      </c>
      <c r="G16" s="14">
        <f t="shared" si="3"/>
        <v>0</v>
      </c>
    </row>
    <row r="17" spans="1:7" ht="18.75" customHeight="1" x14ac:dyDescent="0.25">
      <c r="A17" s="17" t="s">
        <v>22</v>
      </c>
      <c r="B17" s="16">
        <f t="shared" si="2"/>
        <v>58000</v>
      </c>
      <c r="C17" s="16">
        <v>58000</v>
      </c>
      <c r="D17" s="16"/>
      <c r="E17" s="16"/>
      <c r="F17" s="16">
        <v>0</v>
      </c>
      <c r="G17" s="16"/>
    </row>
    <row r="18" spans="1:7" ht="18.75" customHeight="1" x14ac:dyDescent="0.25">
      <c r="A18" s="17" t="s">
        <v>23</v>
      </c>
      <c r="B18" s="16">
        <f t="shared" si="2"/>
        <v>66878</v>
      </c>
      <c r="C18" s="16"/>
      <c r="D18" s="16"/>
      <c r="E18" s="16"/>
      <c r="F18" s="16">
        <v>66878</v>
      </c>
      <c r="G18" s="16"/>
    </row>
    <row r="19" spans="1:7" s="9" customFormat="1" ht="18.75" customHeight="1" x14ac:dyDescent="0.25">
      <c r="A19" s="13" t="s">
        <v>25</v>
      </c>
      <c r="B19" s="14">
        <f t="shared" ref="B19:G19" si="4">SUM(B20:B26)</f>
        <v>598142</v>
      </c>
      <c r="C19" s="14">
        <f t="shared" si="4"/>
        <v>35000</v>
      </c>
      <c r="D19" s="14">
        <f t="shared" si="4"/>
        <v>0</v>
      </c>
      <c r="E19" s="14">
        <f t="shared" si="4"/>
        <v>0</v>
      </c>
      <c r="F19" s="14">
        <f t="shared" si="4"/>
        <v>563142</v>
      </c>
      <c r="G19" s="14">
        <f t="shared" si="4"/>
        <v>0</v>
      </c>
    </row>
    <row r="20" spans="1:7" ht="18.75" customHeight="1" x14ac:dyDescent="0.25">
      <c r="A20" s="17" t="s">
        <v>26</v>
      </c>
      <c r="B20" s="16">
        <f t="shared" si="2"/>
        <v>2612</v>
      </c>
      <c r="C20" s="16"/>
      <c r="D20" s="16"/>
      <c r="E20" s="16"/>
      <c r="F20" s="16">
        <v>2612</v>
      </c>
      <c r="G20" s="16"/>
    </row>
    <row r="21" spans="1:7" ht="18.75" customHeight="1" x14ac:dyDescent="0.25">
      <c r="A21" s="17" t="s">
        <v>27</v>
      </c>
      <c r="B21" s="16">
        <f t="shared" si="2"/>
        <v>273766</v>
      </c>
      <c r="C21" s="16"/>
      <c r="D21" s="16"/>
      <c r="E21" s="16"/>
      <c r="F21" s="16">
        <v>273766</v>
      </c>
      <c r="G21" s="16"/>
    </row>
    <row r="22" spans="1:7" ht="18.75" customHeight="1" x14ac:dyDescent="0.25">
      <c r="A22" s="17" t="s">
        <v>28</v>
      </c>
      <c r="B22" s="16">
        <f t="shared" si="2"/>
        <v>230282</v>
      </c>
      <c r="C22" s="16">
        <v>35000</v>
      </c>
      <c r="D22" s="16"/>
      <c r="E22" s="16"/>
      <c r="F22" s="16">
        <v>195282</v>
      </c>
      <c r="G22" s="16"/>
    </row>
    <row r="23" spans="1:7" ht="18.75" customHeight="1" x14ac:dyDescent="0.25">
      <c r="A23" s="17" t="s">
        <v>30</v>
      </c>
      <c r="B23" s="16">
        <f t="shared" si="2"/>
        <v>23030</v>
      </c>
      <c r="C23" s="16"/>
      <c r="D23" s="16"/>
      <c r="E23" s="16"/>
      <c r="F23" s="16">
        <v>23030</v>
      </c>
      <c r="G23" s="16"/>
    </row>
    <row r="24" spans="1:7" ht="18.75" customHeight="1" x14ac:dyDescent="0.25">
      <c r="A24" s="17" t="s">
        <v>31</v>
      </c>
      <c r="B24" s="16">
        <f t="shared" si="2"/>
        <v>21125</v>
      </c>
      <c r="C24" s="16"/>
      <c r="D24" s="16"/>
      <c r="E24" s="16"/>
      <c r="F24" s="16">
        <v>21125</v>
      </c>
      <c r="G24" s="16"/>
    </row>
    <row r="25" spans="1:7" ht="18.75" customHeight="1" x14ac:dyDescent="0.25">
      <c r="A25" s="17" t="s">
        <v>32</v>
      </c>
      <c r="B25" s="16">
        <f t="shared" si="2"/>
        <v>4807</v>
      </c>
      <c r="C25" s="16"/>
      <c r="D25" s="16"/>
      <c r="E25" s="16"/>
      <c r="F25" s="18">
        <v>4807</v>
      </c>
      <c r="G25" s="16"/>
    </row>
    <row r="26" spans="1:7" ht="18.75" customHeight="1" x14ac:dyDescent="0.25">
      <c r="A26" s="17" t="s">
        <v>33</v>
      </c>
      <c r="B26" s="16">
        <f>SUM(C26:G26)</f>
        <v>42520</v>
      </c>
      <c r="C26" s="16"/>
      <c r="D26" s="16"/>
      <c r="E26" s="16"/>
      <c r="F26" s="16">
        <v>42520</v>
      </c>
      <c r="G26" s="16"/>
    </row>
    <row r="27" spans="1:7" s="9" customFormat="1" ht="18.75" customHeight="1" x14ac:dyDescent="0.25">
      <c r="A27" s="13" t="s">
        <v>34</v>
      </c>
      <c r="B27" s="14">
        <f>SUM(B28:B37)</f>
        <v>3300901</v>
      </c>
      <c r="C27" s="14">
        <f t="shared" ref="C27:G27" si="5">SUM(C28:C37)</f>
        <v>605000</v>
      </c>
      <c r="D27" s="14">
        <f t="shared" si="5"/>
        <v>0</v>
      </c>
      <c r="E27" s="14">
        <f t="shared" si="5"/>
        <v>0</v>
      </c>
      <c r="F27" s="14">
        <f t="shared" si="5"/>
        <v>2695901</v>
      </c>
      <c r="G27" s="14">
        <f t="shared" si="5"/>
        <v>0</v>
      </c>
    </row>
    <row r="28" spans="1:7" ht="18.75" customHeight="1" x14ac:dyDescent="0.25">
      <c r="A28" s="17" t="s">
        <v>35</v>
      </c>
      <c r="B28" s="16">
        <f t="shared" ref="B28:B37" si="6">SUM(C28:G28)</f>
        <v>21686</v>
      </c>
      <c r="C28" s="16"/>
      <c r="D28" s="16"/>
      <c r="E28" s="16"/>
      <c r="F28" s="16">
        <v>21686</v>
      </c>
      <c r="G28" s="16"/>
    </row>
    <row r="29" spans="1:7" ht="18.75" customHeight="1" x14ac:dyDescent="0.25">
      <c r="A29" s="17" t="s">
        <v>36</v>
      </c>
      <c r="B29" s="16">
        <f t="shared" si="6"/>
        <v>417472</v>
      </c>
      <c r="C29" s="16"/>
      <c r="D29" s="16"/>
      <c r="E29" s="16"/>
      <c r="F29" s="16">
        <v>417472</v>
      </c>
      <c r="G29" s="16"/>
    </row>
    <row r="30" spans="1:7" ht="18.75" customHeight="1" x14ac:dyDescent="0.25">
      <c r="A30" s="17" t="s">
        <v>37</v>
      </c>
      <c r="B30" s="16">
        <f t="shared" si="6"/>
        <v>27140</v>
      </c>
      <c r="C30" s="16"/>
      <c r="D30" s="16"/>
      <c r="E30" s="16"/>
      <c r="F30" s="16">
        <v>27140</v>
      </c>
      <c r="G30" s="16"/>
    </row>
    <row r="31" spans="1:7" ht="18.75" customHeight="1" x14ac:dyDescent="0.25">
      <c r="A31" s="17" t="s">
        <v>38</v>
      </c>
      <c r="B31" s="16">
        <f t="shared" si="6"/>
        <v>176060</v>
      </c>
      <c r="C31" s="16">
        <v>20000</v>
      </c>
      <c r="D31" s="16"/>
      <c r="E31" s="16"/>
      <c r="F31" s="16">
        <v>156060</v>
      </c>
      <c r="G31" s="16"/>
    </row>
    <row r="32" spans="1:7" ht="18.75" customHeight="1" x14ac:dyDescent="0.25">
      <c r="A32" s="17" t="s">
        <v>39</v>
      </c>
      <c r="B32" s="16">
        <f t="shared" si="6"/>
        <v>284342</v>
      </c>
      <c r="C32" s="16">
        <v>120000</v>
      </c>
      <c r="D32" s="16"/>
      <c r="E32" s="16"/>
      <c r="F32" s="16">
        <v>164342</v>
      </c>
      <c r="G32" s="16"/>
    </row>
    <row r="33" spans="1:7" ht="18.75" customHeight="1" x14ac:dyDescent="0.25">
      <c r="A33" s="17" t="s">
        <v>40</v>
      </c>
      <c r="B33" s="16">
        <f t="shared" si="6"/>
        <v>39329</v>
      </c>
      <c r="C33" s="16"/>
      <c r="D33" s="16"/>
      <c r="E33" s="16"/>
      <c r="F33" s="16">
        <v>39329</v>
      </c>
      <c r="G33" s="16"/>
    </row>
    <row r="34" spans="1:7" ht="18.75" customHeight="1" x14ac:dyDescent="0.25">
      <c r="A34" s="17" t="s">
        <v>41</v>
      </c>
      <c r="B34" s="16">
        <f t="shared" si="6"/>
        <v>1450061</v>
      </c>
      <c r="C34" s="16">
        <v>345000</v>
      </c>
      <c r="D34" s="16"/>
      <c r="E34" s="16"/>
      <c r="F34" s="16">
        <v>1105061</v>
      </c>
      <c r="G34" s="16"/>
    </row>
    <row r="35" spans="1:7" ht="18.75" customHeight="1" x14ac:dyDescent="0.25">
      <c r="A35" s="17" t="s">
        <v>42</v>
      </c>
      <c r="B35" s="16">
        <f t="shared" si="6"/>
        <v>11373</v>
      </c>
      <c r="C35" s="16"/>
      <c r="D35" s="16"/>
      <c r="E35" s="16"/>
      <c r="F35" s="16">
        <v>11373</v>
      </c>
      <c r="G35" s="16"/>
    </row>
    <row r="36" spans="1:7" ht="18.75" customHeight="1" x14ac:dyDescent="0.25">
      <c r="A36" s="17" t="s">
        <v>43</v>
      </c>
      <c r="B36" s="16">
        <f t="shared" si="6"/>
        <v>773768</v>
      </c>
      <c r="C36" s="16">
        <v>120000</v>
      </c>
      <c r="D36" s="16"/>
      <c r="E36" s="16"/>
      <c r="F36" s="16">
        <v>653768</v>
      </c>
      <c r="G36" s="16"/>
    </row>
    <row r="37" spans="1:7" ht="18.75" customHeight="1" x14ac:dyDescent="0.25">
      <c r="A37" s="17" t="s">
        <v>44</v>
      </c>
      <c r="B37" s="16">
        <f t="shared" si="6"/>
        <v>99670</v>
      </c>
      <c r="C37" s="16"/>
      <c r="D37" s="16"/>
      <c r="E37" s="16"/>
      <c r="F37" s="16">
        <v>99670</v>
      </c>
      <c r="G37" s="16"/>
    </row>
    <row r="38" spans="1:7" s="9" customFormat="1" ht="18.75" customHeight="1" x14ac:dyDescent="0.25">
      <c r="A38" s="13" t="s">
        <v>45</v>
      </c>
      <c r="B38" s="14">
        <f>SUM(B39:B42)</f>
        <v>1375068</v>
      </c>
      <c r="C38" s="14">
        <f t="shared" ref="C38:G38" si="7">SUM(C39:C42)</f>
        <v>321700</v>
      </c>
      <c r="D38" s="14">
        <f t="shared" si="7"/>
        <v>316800</v>
      </c>
      <c r="E38" s="14">
        <f t="shared" si="7"/>
        <v>300000</v>
      </c>
      <c r="F38" s="14">
        <f t="shared" si="7"/>
        <v>0</v>
      </c>
      <c r="G38" s="14">
        <f t="shared" si="7"/>
        <v>436568</v>
      </c>
    </row>
    <row r="39" spans="1:7" ht="18.75" customHeight="1" x14ac:dyDescent="0.25">
      <c r="A39" s="17" t="s">
        <v>46</v>
      </c>
      <c r="B39" s="16">
        <f>SUM(C39:G39)</f>
        <v>436568</v>
      </c>
      <c r="C39" s="16"/>
      <c r="D39" s="16"/>
      <c r="E39" s="16"/>
      <c r="F39" s="16"/>
      <c r="G39" s="16">
        <v>436568</v>
      </c>
    </row>
    <row r="40" spans="1:7" ht="18.75" customHeight="1" x14ac:dyDescent="0.25">
      <c r="A40" s="17" t="s">
        <v>10</v>
      </c>
      <c r="B40" s="16">
        <f t="shared" ref="B40:B42" si="8">SUM(C40:G40)</f>
        <v>321700</v>
      </c>
      <c r="C40" s="16">
        <v>321700</v>
      </c>
      <c r="D40" s="16"/>
      <c r="E40" s="16"/>
      <c r="F40" s="16"/>
      <c r="G40" s="16"/>
    </row>
    <row r="41" spans="1:7" ht="18.75" customHeight="1" x14ac:dyDescent="0.25">
      <c r="A41" s="17" t="s">
        <v>47</v>
      </c>
      <c r="B41" s="16">
        <f t="shared" si="8"/>
        <v>316800</v>
      </c>
      <c r="C41" s="16"/>
      <c r="D41" s="16">
        <v>316800</v>
      </c>
      <c r="E41" s="16"/>
      <c r="F41" s="16"/>
      <c r="G41" s="16"/>
    </row>
    <row r="42" spans="1:7" ht="18.75" customHeight="1" x14ac:dyDescent="0.25">
      <c r="A42" s="17" t="s">
        <v>48</v>
      </c>
      <c r="B42" s="16">
        <f t="shared" si="8"/>
        <v>300000</v>
      </c>
      <c r="C42" s="16"/>
      <c r="D42" s="16"/>
      <c r="E42" s="16">
        <v>300000</v>
      </c>
      <c r="F42" s="16"/>
      <c r="G42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opLeftCell="A22" workbookViewId="0">
      <selection activeCell="H33" sqref="H33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52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 t="shared" ref="B9:G9" si="0">SUM(B10,B15,B20,B28,B39)</f>
        <v>6305491</v>
      </c>
      <c r="C9" s="12">
        <f t="shared" si="0"/>
        <v>1224000</v>
      </c>
      <c r="D9" s="12">
        <f t="shared" si="0"/>
        <v>451000</v>
      </c>
      <c r="E9" s="12">
        <f t="shared" si="0"/>
        <v>250000</v>
      </c>
      <c r="F9" s="12">
        <f t="shared" si="0"/>
        <v>3871353</v>
      </c>
      <c r="G9" s="12">
        <f t="shared" si="0"/>
        <v>509138</v>
      </c>
    </row>
    <row r="10" spans="1:9" s="9" customFormat="1" ht="18.75" customHeight="1" x14ac:dyDescent="0.25">
      <c r="A10" s="13" t="s">
        <v>14</v>
      </c>
      <c r="B10" s="14">
        <f t="shared" ref="B10:G10" si="1">SUM(B11:B14)</f>
        <v>113211</v>
      </c>
      <c r="C10" s="14">
        <f t="shared" si="1"/>
        <v>0</v>
      </c>
      <c r="D10" s="14">
        <f t="shared" si="1"/>
        <v>0</v>
      </c>
      <c r="E10" s="14">
        <f t="shared" si="1"/>
        <v>0</v>
      </c>
      <c r="F10" s="14">
        <f t="shared" si="1"/>
        <v>113211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6" si="2">SUM(C11:G11)</f>
        <v>107707</v>
      </c>
      <c r="C11" s="16"/>
      <c r="D11" s="16"/>
      <c r="E11" s="16"/>
      <c r="F11" s="16">
        <v>107707</v>
      </c>
      <c r="G11" s="16"/>
    </row>
    <row r="12" spans="1:9" ht="18.75" customHeight="1" x14ac:dyDescent="0.25">
      <c r="A12" s="17" t="s">
        <v>16</v>
      </c>
      <c r="B12" s="16">
        <f>SUM(C12:G12)</f>
        <v>486</v>
      </c>
      <c r="C12" s="16"/>
      <c r="D12" s="16"/>
      <c r="E12" s="16"/>
      <c r="F12" s="16">
        <v>486</v>
      </c>
      <c r="G12" s="16"/>
    </row>
    <row r="13" spans="1:9" ht="18.75" customHeight="1" x14ac:dyDescent="0.25">
      <c r="A13" s="17" t="s">
        <v>17</v>
      </c>
      <c r="B13" s="16">
        <f t="shared" si="2"/>
        <v>4418</v>
      </c>
      <c r="C13" s="16"/>
      <c r="D13" s="16"/>
      <c r="E13" s="16"/>
      <c r="F13" s="16">
        <v>4418</v>
      </c>
      <c r="G13" s="16"/>
    </row>
    <row r="14" spans="1:9" ht="18.75" customHeight="1" x14ac:dyDescent="0.25">
      <c r="A14" s="17" t="s">
        <v>20</v>
      </c>
      <c r="B14" s="16">
        <f t="shared" si="2"/>
        <v>600</v>
      </c>
      <c r="C14" s="16"/>
      <c r="D14" s="16"/>
      <c r="E14" s="16"/>
      <c r="F14" s="16">
        <v>600</v>
      </c>
      <c r="G14" s="16"/>
    </row>
    <row r="15" spans="1:9" s="9" customFormat="1" ht="18.75" customHeight="1" x14ac:dyDescent="0.25">
      <c r="A15" s="13" t="s">
        <v>21</v>
      </c>
      <c r="B15" s="14">
        <f>SUM(B16:B19)</f>
        <v>71335</v>
      </c>
      <c r="C15" s="14">
        <f t="shared" ref="C15:G15" si="3">SUM(C16:C19)</f>
        <v>58700</v>
      </c>
      <c r="D15" s="14">
        <f t="shared" si="3"/>
        <v>0</v>
      </c>
      <c r="E15" s="14">
        <f t="shared" si="3"/>
        <v>0</v>
      </c>
      <c r="F15" s="14">
        <f t="shared" si="3"/>
        <v>12635</v>
      </c>
      <c r="G15" s="14">
        <f t="shared" si="3"/>
        <v>0</v>
      </c>
    </row>
    <row r="16" spans="1:9" s="9" customFormat="1" ht="18.75" customHeight="1" x14ac:dyDescent="0.25">
      <c r="A16" s="17" t="s">
        <v>56</v>
      </c>
      <c r="B16" s="16">
        <f t="shared" si="2"/>
        <v>418</v>
      </c>
      <c r="C16" s="14"/>
      <c r="D16" s="14"/>
      <c r="E16" s="14"/>
      <c r="F16" s="19">
        <v>418</v>
      </c>
      <c r="G16" s="14"/>
    </row>
    <row r="17" spans="1:7" ht="18.75" customHeight="1" x14ac:dyDescent="0.25">
      <c r="A17" s="17" t="s">
        <v>22</v>
      </c>
      <c r="B17" s="16">
        <f t="shared" si="2"/>
        <v>23600</v>
      </c>
      <c r="C17" s="16">
        <v>23600</v>
      </c>
      <c r="D17" s="16"/>
      <c r="E17" s="16"/>
      <c r="F17" s="16">
        <v>0</v>
      </c>
      <c r="G17" s="16"/>
    </row>
    <row r="18" spans="1:7" ht="18.75" customHeight="1" x14ac:dyDescent="0.25">
      <c r="A18" s="17" t="s">
        <v>23</v>
      </c>
      <c r="B18" s="16">
        <f t="shared" si="2"/>
        <v>45393</v>
      </c>
      <c r="C18" s="16">
        <v>35100</v>
      </c>
      <c r="D18" s="16"/>
      <c r="E18" s="16"/>
      <c r="F18" s="16">
        <v>10293</v>
      </c>
      <c r="G18" s="16"/>
    </row>
    <row r="19" spans="1:7" ht="18.75" customHeight="1" x14ac:dyDescent="0.25">
      <c r="A19" s="17" t="s">
        <v>24</v>
      </c>
      <c r="B19" s="16">
        <f t="shared" si="2"/>
        <v>1924</v>
      </c>
      <c r="C19" s="16"/>
      <c r="D19" s="16"/>
      <c r="E19" s="16"/>
      <c r="F19" s="16">
        <v>1924</v>
      </c>
      <c r="G19" s="16"/>
    </row>
    <row r="20" spans="1:7" s="9" customFormat="1" ht="18.75" customHeight="1" x14ac:dyDescent="0.25">
      <c r="A20" s="13" t="s">
        <v>25</v>
      </c>
      <c r="B20" s="14">
        <f t="shared" ref="B20:G20" si="4">SUM(B21:B27)</f>
        <v>547202</v>
      </c>
      <c r="C20" s="14">
        <f t="shared" si="4"/>
        <v>40000</v>
      </c>
      <c r="D20" s="14">
        <f t="shared" si="4"/>
        <v>0</v>
      </c>
      <c r="E20" s="14">
        <f t="shared" si="4"/>
        <v>0</v>
      </c>
      <c r="F20" s="14">
        <f t="shared" si="4"/>
        <v>507202</v>
      </c>
      <c r="G20" s="14">
        <f t="shared" si="4"/>
        <v>0</v>
      </c>
    </row>
    <row r="21" spans="1:7" ht="18.75" customHeight="1" x14ac:dyDescent="0.25">
      <c r="A21" s="17" t="s">
        <v>26</v>
      </c>
      <c r="B21" s="16">
        <f t="shared" si="2"/>
        <v>1558</v>
      </c>
      <c r="C21" s="16"/>
      <c r="D21" s="16"/>
      <c r="E21" s="16"/>
      <c r="F21" s="16">
        <v>1558</v>
      </c>
      <c r="G21" s="16"/>
    </row>
    <row r="22" spans="1:7" ht="18.75" customHeight="1" x14ac:dyDescent="0.25">
      <c r="A22" s="17" t="s">
        <v>27</v>
      </c>
      <c r="B22" s="16">
        <f t="shared" si="2"/>
        <v>312040</v>
      </c>
      <c r="C22" s="16"/>
      <c r="D22" s="16"/>
      <c r="E22" s="16"/>
      <c r="F22" s="16">
        <v>312040</v>
      </c>
      <c r="G22" s="16"/>
    </row>
    <row r="23" spans="1:7" ht="18.75" customHeight="1" x14ac:dyDescent="0.25">
      <c r="A23" s="17" t="s">
        <v>28</v>
      </c>
      <c r="B23" s="16">
        <f t="shared" si="2"/>
        <v>176629</v>
      </c>
      <c r="C23" s="16">
        <v>40000</v>
      </c>
      <c r="D23" s="16"/>
      <c r="E23" s="16"/>
      <c r="F23" s="16">
        <v>136629</v>
      </c>
      <c r="G23" s="16"/>
    </row>
    <row r="24" spans="1:7" ht="18.75" customHeight="1" x14ac:dyDescent="0.25">
      <c r="A24" s="17" t="s">
        <v>30</v>
      </c>
      <c r="B24" s="16">
        <f t="shared" si="2"/>
        <v>30540</v>
      </c>
      <c r="C24" s="16"/>
      <c r="D24" s="16"/>
      <c r="E24" s="16"/>
      <c r="F24" s="16">
        <v>30540</v>
      </c>
      <c r="G24" s="16"/>
    </row>
    <row r="25" spans="1:7" ht="18.75" customHeight="1" x14ac:dyDescent="0.25">
      <c r="A25" s="17" t="s">
        <v>31</v>
      </c>
      <c r="B25" s="16">
        <f t="shared" si="2"/>
        <v>1191</v>
      </c>
      <c r="C25" s="16"/>
      <c r="D25" s="16"/>
      <c r="E25" s="16"/>
      <c r="F25" s="16">
        <v>1191</v>
      </c>
      <c r="G25" s="16"/>
    </row>
    <row r="26" spans="1:7" ht="18.75" customHeight="1" x14ac:dyDescent="0.25">
      <c r="A26" s="17" t="s">
        <v>32</v>
      </c>
      <c r="B26" s="16">
        <f t="shared" si="2"/>
        <v>328</v>
      </c>
      <c r="C26" s="16"/>
      <c r="D26" s="16"/>
      <c r="E26" s="16"/>
      <c r="F26" s="16">
        <v>328</v>
      </c>
      <c r="G26" s="16"/>
    </row>
    <row r="27" spans="1:7" ht="18.75" customHeight="1" x14ac:dyDescent="0.25">
      <c r="A27" s="17" t="s">
        <v>33</v>
      </c>
      <c r="B27" s="16">
        <f>SUM(C27:G27)</f>
        <v>24916</v>
      </c>
      <c r="C27" s="16"/>
      <c r="D27" s="16"/>
      <c r="E27" s="16"/>
      <c r="F27" s="16">
        <v>24916</v>
      </c>
      <c r="G27" s="16"/>
    </row>
    <row r="28" spans="1:7" s="9" customFormat="1" ht="18.75" customHeight="1" x14ac:dyDescent="0.25">
      <c r="A28" s="13" t="s">
        <v>34</v>
      </c>
      <c r="B28" s="14">
        <f>SUM(B29:B38)</f>
        <v>4001305</v>
      </c>
      <c r="C28" s="14">
        <f t="shared" ref="C28:G28" si="5">SUM(C29:C38)</f>
        <v>763000</v>
      </c>
      <c r="D28" s="14">
        <f t="shared" si="5"/>
        <v>0</v>
      </c>
      <c r="E28" s="14">
        <f t="shared" si="5"/>
        <v>0</v>
      </c>
      <c r="F28" s="14">
        <f t="shared" si="5"/>
        <v>3238305</v>
      </c>
      <c r="G28" s="14">
        <f t="shared" si="5"/>
        <v>0</v>
      </c>
    </row>
    <row r="29" spans="1:7" ht="18.75" customHeight="1" x14ac:dyDescent="0.25">
      <c r="A29" s="17" t="s">
        <v>35</v>
      </c>
      <c r="B29" s="16">
        <f t="shared" ref="B29:B38" si="6">SUM(C29:G29)</f>
        <v>11737</v>
      </c>
      <c r="C29" s="16"/>
      <c r="D29" s="16"/>
      <c r="E29" s="16"/>
      <c r="F29" s="16">
        <v>11737</v>
      </c>
      <c r="G29" s="16"/>
    </row>
    <row r="30" spans="1:7" ht="18.75" customHeight="1" x14ac:dyDescent="0.25">
      <c r="A30" s="17" t="s">
        <v>36</v>
      </c>
      <c r="B30" s="16">
        <f t="shared" si="6"/>
        <v>583924</v>
      </c>
      <c r="C30" s="16"/>
      <c r="D30" s="16"/>
      <c r="E30" s="16"/>
      <c r="F30" s="16">
        <v>583924</v>
      </c>
      <c r="G30" s="16"/>
    </row>
    <row r="31" spans="1:7" ht="18.75" customHeight="1" x14ac:dyDescent="0.25">
      <c r="A31" s="17" t="s">
        <v>37</v>
      </c>
      <c r="B31" s="16">
        <f t="shared" si="6"/>
        <v>12303</v>
      </c>
      <c r="C31" s="16"/>
      <c r="D31" s="16"/>
      <c r="E31" s="16"/>
      <c r="F31" s="16">
        <v>12303</v>
      </c>
      <c r="G31" s="16"/>
    </row>
    <row r="32" spans="1:7" ht="18.75" customHeight="1" x14ac:dyDescent="0.25">
      <c r="A32" s="17" t="s">
        <v>38</v>
      </c>
      <c r="B32" s="16">
        <f t="shared" si="6"/>
        <v>155296</v>
      </c>
      <c r="C32" s="16">
        <v>23000</v>
      </c>
      <c r="D32" s="16"/>
      <c r="E32" s="16"/>
      <c r="F32" s="16">
        <v>132296</v>
      </c>
      <c r="G32" s="16"/>
    </row>
    <row r="33" spans="1:7" ht="18.75" customHeight="1" x14ac:dyDescent="0.25">
      <c r="A33" s="17" t="s">
        <v>39</v>
      </c>
      <c r="B33" s="16">
        <f t="shared" si="6"/>
        <v>333205</v>
      </c>
      <c r="C33" s="16">
        <v>140000</v>
      </c>
      <c r="D33" s="16"/>
      <c r="E33" s="16"/>
      <c r="F33" s="16">
        <v>193205</v>
      </c>
      <c r="G33" s="16"/>
    </row>
    <row r="34" spans="1:7" ht="18.75" customHeight="1" x14ac:dyDescent="0.25">
      <c r="A34" s="17" t="s">
        <v>40</v>
      </c>
      <c r="B34" s="16">
        <f t="shared" si="6"/>
        <v>25406</v>
      </c>
      <c r="C34" s="16"/>
      <c r="D34" s="16"/>
      <c r="E34" s="16"/>
      <c r="F34" s="16">
        <v>25406</v>
      </c>
      <c r="G34" s="16"/>
    </row>
    <row r="35" spans="1:7" ht="18.75" customHeight="1" x14ac:dyDescent="0.25">
      <c r="A35" s="17" t="s">
        <v>41</v>
      </c>
      <c r="B35" s="16">
        <f t="shared" si="6"/>
        <v>2056506</v>
      </c>
      <c r="C35" s="16">
        <v>460000</v>
      </c>
      <c r="D35" s="16"/>
      <c r="E35" s="16"/>
      <c r="F35" s="16">
        <v>1596506</v>
      </c>
      <c r="G35" s="16"/>
    </row>
    <row r="36" spans="1:7" ht="18.75" customHeight="1" x14ac:dyDescent="0.25">
      <c r="A36" s="17" t="s">
        <v>42</v>
      </c>
      <c r="B36" s="16">
        <f t="shared" si="6"/>
        <v>29665</v>
      </c>
      <c r="C36" s="16"/>
      <c r="D36" s="16"/>
      <c r="E36" s="16"/>
      <c r="F36" s="16">
        <v>29665</v>
      </c>
      <c r="G36" s="16"/>
    </row>
    <row r="37" spans="1:7" ht="18.75" customHeight="1" x14ac:dyDescent="0.25">
      <c r="A37" s="17" t="s">
        <v>43</v>
      </c>
      <c r="B37" s="16">
        <f t="shared" si="6"/>
        <v>670087</v>
      </c>
      <c r="C37" s="16">
        <v>140000</v>
      </c>
      <c r="D37" s="16"/>
      <c r="E37" s="16"/>
      <c r="F37" s="16">
        <v>530087</v>
      </c>
      <c r="G37" s="16"/>
    </row>
    <row r="38" spans="1:7" ht="18.75" customHeight="1" x14ac:dyDescent="0.25">
      <c r="A38" s="17" t="s">
        <v>44</v>
      </c>
      <c r="B38" s="16">
        <f t="shared" si="6"/>
        <v>123176</v>
      </c>
      <c r="C38" s="16"/>
      <c r="D38" s="16"/>
      <c r="E38" s="16"/>
      <c r="F38" s="16">
        <v>123176</v>
      </c>
      <c r="G38" s="16"/>
    </row>
    <row r="39" spans="1:7" s="9" customFormat="1" ht="18.75" customHeight="1" x14ac:dyDescent="0.25">
      <c r="A39" s="13" t="s">
        <v>45</v>
      </c>
      <c r="B39" s="14">
        <f>SUM(B40:B43)</f>
        <v>1572438</v>
      </c>
      <c r="C39" s="14">
        <f t="shared" ref="C39:G39" si="7">SUM(C40:C43)</f>
        <v>362300</v>
      </c>
      <c r="D39" s="14">
        <f t="shared" si="7"/>
        <v>451000</v>
      </c>
      <c r="E39" s="14">
        <f t="shared" si="7"/>
        <v>250000</v>
      </c>
      <c r="F39" s="14">
        <f t="shared" si="7"/>
        <v>0</v>
      </c>
      <c r="G39" s="14">
        <f t="shared" si="7"/>
        <v>509138</v>
      </c>
    </row>
    <row r="40" spans="1:7" ht="18.75" customHeight="1" x14ac:dyDescent="0.25">
      <c r="A40" s="17" t="s">
        <v>46</v>
      </c>
      <c r="B40" s="16">
        <f>SUM(C40:G40)</f>
        <v>509138</v>
      </c>
      <c r="C40" s="16"/>
      <c r="D40" s="16"/>
      <c r="E40" s="16"/>
      <c r="F40" s="16"/>
      <c r="G40" s="16">
        <v>509138</v>
      </c>
    </row>
    <row r="41" spans="1:7" ht="18.75" customHeight="1" x14ac:dyDescent="0.25">
      <c r="A41" s="17" t="s">
        <v>10</v>
      </c>
      <c r="B41" s="16">
        <f t="shared" ref="B41:B43" si="8">SUM(C41:G41)</f>
        <v>362300</v>
      </c>
      <c r="C41" s="16">
        <v>362300</v>
      </c>
      <c r="D41" s="16"/>
      <c r="E41" s="16"/>
      <c r="F41" s="16"/>
      <c r="G41" s="16"/>
    </row>
    <row r="42" spans="1:7" ht="18.75" customHeight="1" x14ac:dyDescent="0.25">
      <c r="A42" s="17" t="s">
        <v>47</v>
      </c>
      <c r="B42" s="16">
        <f t="shared" si="8"/>
        <v>451000</v>
      </c>
      <c r="C42" s="16"/>
      <c r="D42" s="16">
        <v>451000</v>
      </c>
      <c r="E42" s="16"/>
      <c r="F42" s="16"/>
      <c r="G42" s="16"/>
    </row>
    <row r="43" spans="1:7" ht="18.75" customHeight="1" x14ac:dyDescent="0.25">
      <c r="A43" s="17" t="s">
        <v>48</v>
      </c>
      <c r="B43" s="16">
        <f t="shared" si="8"/>
        <v>250000</v>
      </c>
      <c r="C43" s="16"/>
      <c r="D43" s="16"/>
      <c r="E43" s="16">
        <v>250000</v>
      </c>
      <c r="F43" s="16"/>
      <c r="G43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topLeftCell="A3" workbookViewId="0">
      <selection activeCell="G43" sqref="G43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53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 t="shared" ref="B9:G9" si="0">SUM(B10,B17,B22,B30,B41)</f>
        <v>7133771</v>
      </c>
      <c r="C9" s="12">
        <f t="shared" si="0"/>
        <v>1437600</v>
      </c>
      <c r="D9" s="12">
        <f t="shared" si="0"/>
        <v>496100</v>
      </c>
      <c r="E9" s="12">
        <f t="shared" si="0"/>
        <v>250000</v>
      </c>
      <c r="F9" s="12">
        <f t="shared" si="0"/>
        <v>4284557</v>
      </c>
      <c r="G9" s="12">
        <f t="shared" si="0"/>
        <v>665514</v>
      </c>
    </row>
    <row r="10" spans="1:9" s="9" customFormat="1" ht="18.75" customHeight="1" x14ac:dyDescent="0.25">
      <c r="A10" s="13" t="s">
        <v>14</v>
      </c>
      <c r="B10" s="14">
        <f>SUM(B11:B16)</f>
        <v>169685</v>
      </c>
      <c r="C10" s="14">
        <f t="shared" ref="C10:G10" si="1">SUM(C11:C16)</f>
        <v>12000</v>
      </c>
      <c r="D10" s="14">
        <f t="shared" si="1"/>
        <v>0</v>
      </c>
      <c r="E10" s="14">
        <f t="shared" si="1"/>
        <v>0</v>
      </c>
      <c r="F10" s="14">
        <f t="shared" si="1"/>
        <v>157685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8" si="2">SUM(C11:G11)</f>
        <v>127565</v>
      </c>
      <c r="C11" s="16"/>
      <c r="D11" s="16"/>
      <c r="E11" s="16"/>
      <c r="F11" s="16">
        <v>127565</v>
      </c>
      <c r="G11" s="16"/>
    </row>
    <row r="12" spans="1:9" ht="18.75" customHeight="1" x14ac:dyDescent="0.25">
      <c r="A12" s="17" t="s">
        <v>16</v>
      </c>
      <c r="B12" s="16">
        <f>SUM(C12:G12)</f>
        <v>1230</v>
      </c>
      <c r="C12" s="16"/>
      <c r="D12" s="16"/>
      <c r="E12" s="16"/>
      <c r="F12" s="16">
        <v>1230</v>
      </c>
      <c r="G12" s="16"/>
    </row>
    <row r="13" spans="1:9" ht="18.75" customHeight="1" x14ac:dyDescent="0.25">
      <c r="A13" s="17" t="s">
        <v>17</v>
      </c>
      <c r="B13" s="16">
        <f t="shared" si="2"/>
        <v>27463</v>
      </c>
      <c r="C13" s="16"/>
      <c r="D13" s="16"/>
      <c r="E13" s="16"/>
      <c r="F13" s="16">
        <v>27463</v>
      </c>
      <c r="G13" s="16"/>
    </row>
    <row r="14" spans="1:9" ht="18.75" customHeight="1" x14ac:dyDescent="0.25">
      <c r="A14" s="17" t="s">
        <v>18</v>
      </c>
      <c r="B14" s="16">
        <f t="shared" si="2"/>
        <v>12000</v>
      </c>
      <c r="C14" s="16">
        <v>12000</v>
      </c>
      <c r="D14" s="16"/>
      <c r="E14" s="16"/>
      <c r="F14" s="16">
        <v>0</v>
      </c>
      <c r="G14" s="16"/>
    </row>
    <row r="15" spans="1:9" ht="18.75" customHeight="1" x14ac:dyDescent="0.25">
      <c r="A15" s="17" t="s">
        <v>19</v>
      </c>
      <c r="B15" s="16">
        <f t="shared" si="2"/>
        <v>689</v>
      </c>
      <c r="C15" s="16"/>
      <c r="D15" s="16"/>
      <c r="E15" s="16"/>
      <c r="F15" s="16">
        <v>689</v>
      </c>
      <c r="G15" s="16"/>
    </row>
    <row r="16" spans="1:9" ht="18.75" customHeight="1" x14ac:dyDescent="0.25">
      <c r="A16" s="17" t="s">
        <v>20</v>
      </c>
      <c r="B16" s="16">
        <f t="shared" si="2"/>
        <v>738</v>
      </c>
      <c r="C16" s="16"/>
      <c r="D16" s="16"/>
      <c r="E16" s="16"/>
      <c r="F16" s="16">
        <v>738</v>
      </c>
      <c r="G16" s="16"/>
    </row>
    <row r="17" spans="1:7" s="9" customFormat="1" ht="18.75" customHeight="1" x14ac:dyDescent="0.25">
      <c r="A17" s="13" t="s">
        <v>21</v>
      </c>
      <c r="B17" s="14">
        <f>SUM(B18:B21)</f>
        <v>103123</v>
      </c>
      <c r="C17" s="14">
        <f t="shared" ref="C17:G17" si="3">SUM(C18:C21)</f>
        <v>54100</v>
      </c>
      <c r="D17" s="14">
        <f t="shared" si="3"/>
        <v>0</v>
      </c>
      <c r="E17" s="14">
        <f t="shared" si="3"/>
        <v>0</v>
      </c>
      <c r="F17" s="14">
        <f t="shared" si="3"/>
        <v>49023</v>
      </c>
      <c r="G17" s="14">
        <f t="shared" si="3"/>
        <v>0</v>
      </c>
    </row>
    <row r="18" spans="1:7" s="9" customFormat="1" ht="18.75" customHeight="1" x14ac:dyDescent="0.25">
      <c r="A18" s="17" t="s">
        <v>56</v>
      </c>
      <c r="B18" s="16">
        <f t="shared" si="2"/>
        <v>912</v>
      </c>
      <c r="C18" s="16"/>
      <c r="D18" s="16"/>
      <c r="E18" s="16"/>
      <c r="F18" s="16">
        <v>912</v>
      </c>
      <c r="G18" s="14"/>
    </row>
    <row r="19" spans="1:7" ht="18.75" customHeight="1" x14ac:dyDescent="0.25">
      <c r="A19" s="17" t="s">
        <v>22</v>
      </c>
      <c r="B19" s="16">
        <f t="shared" si="2"/>
        <v>12500</v>
      </c>
      <c r="C19" s="16">
        <v>12500</v>
      </c>
      <c r="D19" s="16"/>
      <c r="E19" s="16"/>
      <c r="F19" s="16"/>
      <c r="G19" s="16"/>
    </row>
    <row r="20" spans="1:7" ht="18.75" customHeight="1" x14ac:dyDescent="0.25">
      <c r="A20" s="17" t="s">
        <v>23</v>
      </c>
      <c r="B20" s="16">
        <f t="shared" si="2"/>
        <v>82672</v>
      </c>
      <c r="C20" s="16">
        <v>41600</v>
      </c>
      <c r="D20" s="16"/>
      <c r="E20" s="16"/>
      <c r="F20" s="16">
        <v>41072</v>
      </c>
      <c r="G20" s="16"/>
    </row>
    <row r="21" spans="1:7" ht="18.75" customHeight="1" x14ac:dyDescent="0.25">
      <c r="A21" s="17" t="s">
        <v>24</v>
      </c>
      <c r="B21" s="16">
        <f t="shared" si="2"/>
        <v>7039</v>
      </c>
      <c r="C21" s="16"/>
      <c r="D21" s="16"/>
      <c r="E21" s="16"/>
      <c r="F21" s="16">
        <v>7039</v>
      </c>
      <c r="G21" s="16"/>
    </row>
    <row r="22" spans="1:7" s="9" customFormat="1" ht="18.75" customHeight="1" x14ac:dyDescent="0.25">
      <c r="A22" s="13" t="s">
        <v>25</v>
      </c>
      <c r="B22" s="14">
        <f t="shared" ref="B22:G22" si="4">SUM(B23:B29)</f>
        <v>917595</v>
      </c>
      <c r="C22" s="14">
        <f t="shared" si="4"/>
        <v>90000</v>
      </c>
      <c r="D22" s="14">
        <f t="shared" si="4"/>
        <v>0</v>
      </c>
      <c r="E22" s="14">
        <f t="shared" si="4"/>
        <v>0</v>
      </c>
      <c r="F22" s="14">
        <f t="shared" si="4"/>
        <v>827595</v>
      </c>
      <c r="G22" s="14">
        <f t="shared" si="4"/>
        <v>0</v>
      </c>
    </row>
    <row r="23" spans="1:7" ht="18.75" customHeight="1" x14ac:dyDescent="0.25">
      <c r="A23" s="17" t="s">
        <v>26</v>
      </c>
      <c r="B23" s="16">
        <f t="shared" si="2"/>
        <v>5123</v>
      </c>
      <c r="C23" s="16"/>
      <c r="D23" s="16"/>
      <c r="E23" s="16"/>
      <c r="F23" s="16">
        <v>5123</v>
      </c>
      <c r="G23" s="16"/>
    </row>
    <row r="24" spans="1:7" ht="18.75" customHeight="1" x14ac:dyDescent="0.25">
      <c r="A24" s="17" t="s">
        <v>27</v>
      </c>
      <c r="B24" s="16">
        <f t="shared" si="2"/>
        <v>495760</v>
      </c>
      <c r="C24" s="16"/>
      <c r="D24" s="16"/>
      <c r="E24" s="16"/>
      <c r="F24" s="16">
        <v>495760</v>
      </c>
      <c r="G24" s="16"/>
    </row>
    <row r="25" spans="1:7" ht="18.75" customHeight="1" x14ac:dyDescent="0.25">
      <c r="A25" s="17" t="s">
        <v>28</v>
      </c>
      <c r="B25" s="16">
        <f t="shared" si="2"/>
        <v>356240</v>
      </c>
      <c r="C25" s="16">
        <v>90000</v>
      </c>
      <c r="D25" s="16"/>
      <c r="E25" s="16"/>
      <c r="F25" s="16">
        <v>266240</v>
      </c>
      <c r="G25" s="16"/>
    </row>
    <row r="26" spans="1:7" ht="18.75" customHeight="1" x14ac:dyDescent="0.25">
      <c r="A26" s="17" t="s">
        <v>30</v>
      </c>
      <c r="B26" s="16">
        <f t="shared" si="2"/>
        <v>18295</v>
      </c>
      <c r="C26" s="16"/>
      <c r="D26" s="16"/>
      <c r="E26" s="16"/>
      <c r="F26" s="16">
        <v>18295</v>
      </c>
      <c r="G26" s="16"/>
    </row>
    <row r="27" spans="1:7" ht="18.75" customHeight="1" x14ac:dyDescent="0.25">
      <c r="A27" s="17" t="s">
        <v>31</v>
      </c>
      <c r="B27" s="16">
        <f t="shared" si="2"/>
        <v>9634</v>
      </c>
      <c r="C27" s="16"/>
      <c r="D27" s="16"/>
      <c r="E27" s="16"/>
      <c r="F27" s="16">
        <v>9634</v>
      </c>
      <c r="G27" s="16"/>
    </row>
    <row r="28" spans="1:7" ht="18.75" customHeight="1" x14ac:dyDescent="0.25">
      <c r="A28" s="17" t="s">
        <v>55</v>
      </c>
      <c r="B28" s="16">
        <f t="shared" si="2"/>
        <v>7970</v>
      </c>
      <c r="C28" s="16"/>
      <c r="D28" s="16"/>
      <c r="E28" s="16"/>
      <c r="F28" s="16">
        <v>7970</v>
      </c>
      <c r="G28" s="16"/>
    </row>
    <row r="29" spans="1:7" ht="18.75" customHeight="1" x14ac:dyDescent="0.25">
      <c r="A29" s="17" t="s">
        <v>33</v>
      </c>
      <c r="B29" s="16">
        <f>SUM(C29:G29)</f>
        <v>24573</v>
      </c>
      <c r="C29" s="16"/>
      <c r="D29" s="16"/>
      <c r="E29" s="16"/>
      <c r="F29" s="16">
        <v>24573</v>
      </c>
      <c r="G29" s="16"/>
    </row>
    <row r="30" spans="1:7" s="9" customFormat="1" ht="18.75" customHeight="1" x14ac:dyDescent="0.25">
      <c r="A30" s="13" t="s">
        <v>34</v>
      </c>
      <c r="B30" s="14">
        <f>SUM(B31:B40)</f>
        <v>4090254</v>
      </c>
      <c r="C30" s="14">
        <f>SUM(C31:C40)</f>
        <v>840000</v>
      </c>
      <c r="D30" s="14">
        <f t="shared" ref="D30:G30" si="5">SUM(D31:D40)</f>
        <v>0</v>
      </c>
      <c r="E30" s="14">
        <f t="shared" si="5"/>
        <v>0</v>
      </c>
      <c r="F30" s="14">
        <f t="shared" si="5"/>
        <v>3250254</v>
      </c>
      <c r="G30" s="14">
        <f t="shared" si="5"/>
        <v>0</v>
      </c>
    </row>
    <row r="31" spans="1:7" ht="18.75" customHeight="1" x14ac:dyDescent="0.25">
      <c r="A31" s="17" t="s">
        <v>35</v>
      </c>
      <c r="B31" s="16">
        <f t="shared" ref="B31:B40" si="6">SUM(C31:G31)</f>
        <v>10822</v>
      </c>
      <c r="C31" s="16"/>
      <c r="D31" s="16"/>
      <c r="E31" s="16"/>
      <c r="F31" s="16">
        <v>10822</v>
      </c>
      <c r="G31" s="16"/>
    </row>
    <row r="32" spans="1:7" ht="18.75" customHeight="1" x14ac:dyDescent="0.25">
      <c r="A32" s="17" t="s">
        <v>36</v>
      </c>
      <c r="B32" s="16">
        <f t="shared" si="6"/>
        <v>366695</v>
      </c>
      <c r="C32" s="16"/>
      <c r="D32" s="16"/>
      <c r="E32" s="16"/>
      <c r="F32" s="16">
        <v>366695</v>
      </c>
      <c r="G32" s="16"/>
    </row>
    <row r="33" spans="1:7" ht="18.75" customHeight="1" x14ac:dyDescent="0.25">
      <c r="A33" s="17" t="s">
        <v>37</v>
      </c>
      <c r="B33" s="16">
        <f t="shared" si="6"/>
        <v>19102</v>
      </c>
      <c r="C33" s="16"/>
      <c r="D33" s="16"/>
      <c r="E33" s="16"/>
      <c r="F33" s="16">
        <v>19102</v>
      </c>
      <c r="G33" s="16"/>
    </row>
    <row r="34" spans="1:7" ht="18.75" customHeight="1" x14ac:dyDescent="0.25">
      <c r="A34" s="17" t="s">
        <v>38</v>
      </c>
      <c r="B34" s="16">
        <f t="shared" si="6"/>
        <v>219292</v>
      </c>
      <c r="C34" s="16">
        <v>50000</v>
      </c>
      <c r="D34" s="16"/>
      <c r="E34" s="16"/>
      <c r="F34" s="16">
        <v>169292</v>
      </c>
      <c r="G34" s="16"/>
    </row>
    <row r="35" spans="1:7" ht="18.75" customHeight="1" x14ac:dyDescent="0.25">
      <c r="A35" s="17" t="s">
        <v>39</v>
      </c>
      <c r="B35" s="16">
        <f t="shared" si="6"/>
        <v>401828</v>
      </c>
      <c r="C35" s="16">
        <v>150000</v>
      </c>
      <c r="D35" s="16"/>
      <c r="E35" s="16"/>
      <c r="F35" s="16">
        <v>251828</v>
      </c>
      <c r="G35" s="16"/>
    </row>
    <row r="36" spans="1:7" ht="18.75" customHeight="1" x14ac:dyDescent="0.25">
      <c r="A36" s="17" t="s">
        <v>40</v>
      </c>
      <c r="B36" s="16">
        <f t="shared" si="6"/>
        <v>17419</v>
      </c>
      <c r="C36" s="16"/>
      <c r="D36" s="16"/>
      <c r="E36" s="16"/>
      <c r="F36" s="16">
        <v>17419</v>
      </c>
      <c r="G36" s="16"/>
    </row>
    <row r="37" spans="1:7" ht="18.75" customHeight="1" x14ac:dyDescent="0.25">
      <c r="A37" s="17" t="s">
        <v>41</v>
      </c>
      <c r="B37" s="16">
        <f t="shared" si="6"/>
        <v>2022889</v>
      </c>
      <c r="C37" s="16">
        <v>495000</v>
      </c>
      <c r="D37" s="16"/>
      <c r="E37" s="16"/>
      <c r="F37" s="16">
        <v>1527889</v>
      </c>
      <c r="G37" s="16"/>
    </row>
    <row r="38" spans="1:7" ht="18.75" customHeight="1" x14ac:dyDescent="0.25">
      <c r="A38" s="17" t="s">
        <v>42</v>
      </c>
      <c r="B38" s="16">
        <f t="shared" si="6"/>
        <v>38707</v>
      </c>
      <c r="C38" s="16"/>
      <c r="D38" s="16"/>
      <c r="E38" s="16"/>
      <c r="F38" s="16">
        <v>38707</v>
      </c>
      <c r="G38" s="16"/>
    </row>
    <row r="39" spans="1:7" ht="18.75" customHeight="1" x14ac:dyDescent="0.25">
      <c r="A39" s="17" t="s">
        <v>43</v>
      </c>
      <c r="B39" s="16">
        <f t="shared" si="6"/>
        <v>900133</v>
      </c>
      <c r="C39" s="16">
        <v>145000</v>
      </c>
      <c r="D39" s="16"/>
      <c r="E39" s="16"/>
      <c r="F39" s="16">
        <v>755133</v>
      </c>
      <c r="G39" s="16"/>
    </row>
    <row r="40" spans="1:7" ht="18.75" customHeight="1" x14ac:dyDescent="0.25">
      <c r="A40" s="17" t="s">
        <v>44</v>
      </c>
      <c r="B40" s="16">
        <f t="shared" si="6"/>
        <v>93367</v>
      </c>
      <c r="C40" s="16"/>
      <c r="D40" s="16"/>
      <c r="E40" s="16"/>
      <c r="F40" s="16">
        <v>93367</v>
      </c>
      <c r="G40" s="16"/>
    </row>
    <row r="41" spans="1:7" s="9" customFormat="1" ht="18.75" customHeight="1" x14ac:dyDescent="0.25">
      <c r="A41" s="13" t="s">
        <v>45</v>
      </c>
      <c r="B41" s="14">
        <f>SUM(B42:B45)</f>
        <v>1853114</v>
      </c>
      <c r="C41" s="14">
        <f t="shared" ref="C41:G41" si="7">SUM(C42:C45)</f>
        <v>441500</v>
      </c>
      <c r="D41" s="14">
        <f t="shared" si="7"/>
        <v>496100</v>
      </c>
      <c r="E41" s="14">
        <f t="shared" si="7"/>
        <v>250000</v>
      </c>
      <c r="F41" s="14">
        <f t="shared" si="7"/>
        <v>0</v>
      </c>
      <c r="G41" s="14">
        <f t="shared" si="7"/>
        <v>665514</v>
      </c>
    </row>
    <row r="42" spans="1:7" ht="18.75" customHeight="1" x14ac:dyDescent="0.25">
      <c r="A42" s="17" t="s">
        <v>46</v>
      </c>
      <c r="B42" s="16">
        <f>SUM(C42:G42)</f>
        <v>665514</v>
      </c>
      <c r="C42" s="16"/>
      <c r="D42" s="16"/>
      <c r="E42" s="16"/>
      <c r="F42" s="16"/>
      <c r="G42" s="16">
        <v>665514</v>
      </c>
    </row>
    <row r="43" spans="1:7" ht="18.75" customHeight="1" x14ac:dyDescent="0.25">
      <c r="A43" s="17" t="s">
        <v>10</v>
      </c>
      <c r="B43" s="16">
        <f t="shared" ref="B43:B45" si="8">SUM(C43:G43)</f>
        <v>441500</v>
      </c>
      <c r="C43" s="16">
        <v>441500</v>
      </c>
      <c r="D43" s="16"/>
      <c r="E43" s="16"/>
      <c r="F43" s="16"/>
      <c r="G43" s="16"/>
    </row>
    <row r="44" spans="1:7" ht="18.75" customHeight="1" x14ac:dyDescent="0.25">
      <c r="A44" s="17" t="s">
        <v>47</v>
      </c>
      <c r="B44" s="16">
        <f t="shared" si="8"/>
        <v>496100</v>
      </c>
      <c r="C44" s="16"/>
      <c r="D44" s="16">
        <v>496100</v>
      </c>
      <c r="E44" s="16"/>
      <c r="F44" s="16"/>
      <c r="G44" s="16"/>
    </row>
    <row r="45" spans="1:7" ht="18.75" customHeight="1" x14ac:dyDescent="0.25">
      <c r="A45" s="17" t="s">
        <v>48</v>
      </c>
      <c r="B45" s="16">
        <f t="shared" si="8"/>
        <v>250000</v>
      </c>
      <c r="C45" s="16"/>
      <c r="D45" s="16"/>
      <c r="E45" s="16">
        <v>250000</v>
      </c>
      <c r="F45" s="16"/>
      <c r="G45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topLeftCell="A7" workbookViewId="0">
      <selection activeCell="G43" sqref="G43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54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 t="shared" ref="B9:G9" si="0">SUM(B10,B16,B20,B30,B41)</f>
        <v>8210132</v>
      </c>
      <c r="C9" s="12">
        <f t="shared" si="0"/>
        <v>2075800</v>
      </c>
      <c r="D9" s="12">
        <f t="shared" si="0"/>
        <v>600000</v>
      </c>
      <c r="E9" s="12">
        <f t="shared" si="0"/>
        <v>250000</v>
      </c>
      <c r="F9" s="12">
        <f t="shared" si="0"/>
        <v>4546939</v>
      </c>
      <c r="G9" s="12">
        <f t="shared" si="0"/>
        <v>737393</v>
      </c>
    </row>
    <row r="10" spans="1:9" s="9" customFormat="1" ht="18.75" customHeight="1" x14ac:dyDescent="0.25">
      <c r="A10" s="13" t="s">
        <v>14</v>
      </c>
      <c r="B10" s="14">
        <f t="shared" ref="B10:G10" si="1">SUM(B11:B15)</f>
        <v>189703</v>
      </c>
      <c r="C10" s="14">
        <f t="shared" si="1"/>
        <v>16500</v>
      </c>
      <c r="D10" s="14">
        <f t="shared" si="1"/>
        <v>0</v>
      </c>
      <c r="E10" s="14">
        <f t="shared" si="1"/>
        <v>0</v>
      </c>
      <c r="F10" s="14">
        <f t="shared" si="1"/>
        <v>173203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8" si="2">SUM(C11:G11)</f>
        <v>144841</v>
      </c>
      <c r="C11" s="16"/>
      <c r="D11" s="16"/>
      <c r="E11" s="16"/>
      <c r="F11" s="16">
        <v>144841</v>
      </c>
      <c r="G11" s="16"/>
    </row>
    <row r="12" spans="1:9" ht="18.75" customHeight="1" x14ac:dyDescent="0.25">
      <c r="A12" s="17" t="s">
        <v>17</v>
      </c>
      <c r="B12" s="16">
        <f t="shared" si="2"/>
        <v>15854</v>
      </c>
      <c r="C12" s="16"/>
      <c r="D12" s="16"/>
      <c r="E12" s="16"/>
      <c r="F12" s="16">
        <v>15854</v>
      </c>
      <c r="G12" s="16"/>
    </row>
    <row r="13" spans="1:9" ht="18.75" customHeight="1" x14ac:dyDescent="0.25">
      <c r="A13" s="17" t="s">
        <v>18</v>
      </c>
      <c r="B13" s="16">
        <f t="shared" si="2"/>
        <v>27700</v>
      </c>
      <c r="C13" s="16">
        <v>16500</v>
      </c>
      <c r="D13" s="16"/>
      <c r="E13" s="16"/>
      <c r="F13" s="16">
        <v>11200</v>
      </c>
      <c r="G13" s="16"/>
    </row>
    <row r="14" spans="1:9" ht="18.75" customHeight="1" x14ac:dyDescent="0.25">
      <c r="A14" s="17" t="s">
        <v>19</v>
      </c>
      <c r="B14" s="16">
        <f t="shared" si="2"/>
        <v>904</v>
      </c>
      <c r="C14" s="16"/>
      <c r="D14" s="16"/>
      <c r="E14" s="16"/>
      <c r="F14" s="16">
        <v>904</v>
      </c>
      <c r="G14" s="16"/>
    </row>
    <row r="15" spans="1:9" ht="18.75" customHeight="1" x14ac:dyDescent="0.25">
      <c r="A15" s="17" t="s">
        <v>20</v>
      </c>
      <c r="B15" s="16">
        <f t="shared" si="2"/>
        <v>404</v>
      </c>
      <c r="C15" s="16"/>
      <c r="D15" s="16"/>
      <c r="E15" s="16"/>
      <c r="F15" s="16">
        <v>404</v>
      </c>
      <c r="G15" s="16"/>
    </row>
    <row r="16" spans="1:9" s="9" customFormat="1" ht="18.75" customHeight="1" x14ac:dyDescent="0.25">
      <c r="A16" s="13" t="s">
        <v>21</v>
      </c>
      <c r="B16" s="14">
        <f>SUM(B17:B19)</f>
        <v>111289</v>
      </c>
      <c r="C16" s="14">
        <f t="shared" ref="C16:G16" si="3">SUM(C17:C19)</f>
        <v>54600</v>
      </c>
      <c r="D16" s="14">
        <f t="shared" si="3"/>
        <v>0</v>
      </c>
      <c r="E16" s="14">
        <f t="shared" si="3"/>
        <v>0</v>
      </c>
      <c r="F16" s="14">
        <f t="shared" si="3"/>
        <v>56689</v>
      </c>
      <c r="G16" s="14">
        <f t="shared" si="3"/>
        <v>0</v>
      </c>
    </row>
    <row r="17" spans="1:7" ht="18.75" customHeight="1" x14ac:dyDescent="0.25">
      <c r="A17" s="17" t="s">
        <v>22</v>
      </c>
      <c r="B17" s="16">
        <f t="shared" si="2"/>
        <v>13000</v>
      </c>
      <c r="C17" s="16">
        <v>13000</v>
      </c>
      <c r="D17" s="16"/>
      <c r="E17" s="16"/>
      <c r="F17" s="16">
        <v>0</v>
      </c>
      <c r="G17" s="16"/>
    </row>
    <row r="18" spans="1:7" ht="18.75" customHeight="1" x14ac:dyDescent="0.25">
      <c r="A18" s="17" t="s">
        <v>23</v>
      </c>
      <c r="B18" s="16">
        <f t="shared" si="2"/>
        <v>89043</v>
      </c>
      <c r="C18" s="16">
        <v>41600</v>
      </c>
      <c r="D18" s="16"/>
      <c r="E18" s="16"/>
      <c r="F18" s="16">
        <v>47443</v>
      </c>
      <c r="G18" s="16"/>
    </row>
    <row r="19" spans="1:7" ht="18.75" customHeight="1" x14ac:dyDescent="0.25">
      <c r="A19" s="17" t="s">
        <v>24</v>
      </c>
      <c r="B19" s="16">
        <f t="shared" si="2"/>
        <v>9246</v>
      </c>
      <c r="C19" s="16"/>
      <c r="D19" s="16"/>
      <c r="E19" s="16"/>
      <c r="F19" s="16">
        <v>9246</v>
      </c>
      <c r="G19" s="16"/>
    </row>
    <row r="20" spans="1:7" s="9" customFormat="1" ht="18.75" customHeight="1" x14ac:dyDescent="0.25">
      <c r="A20" s="13" t="s">
        <v>25</v>
      </c>
      <c r="B20" s="14">
        <f>SUM(B21:B29)</f>
        <v>1355140</v>
      </c>
      <c r="C20" s="14">
        <f t="shared" ref="C20:G20" si="4">SUM(C21:C29)</f>
        <v>420000</v>
      </c>
      <c r="D20" s="14">
        <f t="shared" si="4"/>
        <v>0</v>
      </c>
      <c r="E20" s="14">
        <f t="shared" si="4"/>
        <v>0</v>
      </c>
      <c r="F20" s="14">
        <f t="shared" si="4"/>
        <v>935140</v>
      </c>
      <c r="G20" s="14">
        <f t="shared" si="4"/>
        <v>0</v>
      </c>
    </row>
    <row r="21" spans="1:7" ht="18.75" customHeight="1" x14ac:dyDescent="0.25">
      <c r="A21" s="17" t="s">
        <v>26</v>
      </c>
      <c r="B21" s="16">
        <f t="shared" si="2"/>
        <v>3869</v>
      </c>
      <c r="C21" s="16"/>
      <c r="D21" s="16"/>
      <c r="E21" s="16"/>
      <c r="F21" s="16">
        <v>3869</v>
      </c>
      <c r="G21" s="16"/>
    </row>
    <row r="22" spans="1:7" ht="18.75" customHeight="1" x14ac:dyDescent="0.25">
      <c r="A22" s="17" t="s">
        <v>27</v>
      </c>
      <c r="B22" s="16">
        <f t="shared" si="2"/>
        <v>573877</v>
      </c>
      <c r="C22" s="16"/>
      <c r="D22" s="16"/>
      <c r="E22" s="16"/>
      <c r="F22" s="16">
        <v>573877</v>
      </c>
      <c r="G22" s="16"/>
    </row>
    <row r="23" spans="1:7" ht="18.75" customHeight="1" x14ac:dyDescent="0.25">
      <c r="A23" s="17" t="s">
        <v>28</v>
      </c>
      <c r="B23" s="16">
        <f t="shared" si="2"/>
        <v>732551</v>
      </c>
      <c r="C23" s="16">
        <v>420000</v>
      </c>
      <c r="D23" s="16"/>
      <c r="E23" s="16"/>
      <c r="F23" s="16">
        <v>312551</v>
      </c>
      <c r="G23" s="16"/>
    </row>
    <row r="24" spans="1:7" ht="18.75" customHeight="1" x14ac:dyDescent="0.25">
      <c r="A24" s="17" t="s">
        <v>29</v>
      </c>
      <c r="B24" s="16">
        <f t="shared" si="2"/>
        <v>618</v>
      </c>
      <c r="C24" s="16"/>
      <c r="D24" s="16"/>
      <c r="E24" s="16"/>
      <c r="F24" s="16">
        <v>618</v>
      </c>
      <c r="G24" s="16"/>
    </row>
    <row r="25" spans="1:7" ht="18.75" customHeight="1" x14ac:dyDescent="0.25">
      <c r="A25" s="17" t="s">
        <v>30</v>
      </c>
      <c r="B25" s="16">
        <f t="shared" si="2"/>
        <v>27718</v>
      </c>
      <c r="C25" s="16"/>
      <c r="D25" s="16"/>
      <c r="E25" s="16"/>
      <c r="F25" s="16">
        <v>27718</v>
      </c>
      <c r="G25" s="16"/>
    </row>
    <row r="26" spans="1:7" ht="18.75" customHeight="1" x14ac:dyDescent="0.25">
      <c r="A26" s="17" t="s">
        <v>31</v>
      </c>
      <c r="B26" s="16">
        <f t="shared" si="2"/>
        <v>3514</v>
      </c>
      <c r="C26" s="16"/>
      <c r="D26" s="16"/>
      <c r="E26" s="16"/>
      <c r="F26" s="16">
        <v>3514</v>
      </c>
      <c r="G26" s="16"/>
    </row>
    <row r="27" spans="1:7" ht="18.75" customHeight="1" x14ac:dyDescent="0.25">
      <c r="A27" s="17" t="s">
        <v>32</v>
      </c>
      <c r="B27" s="16">
        <f t="shared" si="2"/>
        <v>431</v>
      </c>
      <c r="C27" s="16"/>
      <c r="D27" s="16"/>
      <c r="E27" s="16"/>
      <c r="F27" s="16">
        <v>431</v>
      </c>
      <c r="G27" s="16"/>
    </row>
    <row r="28" spans="1:7" ht="18.75" customHeight="1" x14ac:dyDescent="0.25">
      <c r="A28" s="17" t="s">
        <v>55</v>
      </c>
      <c r="B28" s="16">
        <f t="shared" si="2"/>
        <v>1281</v>
      </c>
      <c r="C28" s="16"/>
      <c r="D28" s="16"/>
      <c r="E28" s="16"/>
      <c r="F28" s="16">
        <v>1281</v>
      </c>
      <c r="G28" s="16"/>
    </row>
    <row r="29" spans="1:7" ht="18.75" customHeight="1" x14ac:dyDescent="0.25">
      <c r="A29" s="17" t="s">
        <v>33</v>
      </c>
      <c r="B29" s="16">
        <f>SUM(C29:G29)</f>
        <v>11281</v>
      </c>
      <c r="C29" s="16"/>
      <c r="D29" s="16"/>
      <c r="E29" s="16"/>
      <c r="F29" s="16">
        <v>11281</v>
      </c>
      <c r="G29" s="16"/>
    </row>
    <row r="30" spans="1:7" s="9" customFormat="1" ht="18.75" customHeight="1" x14ac:dyDescent="0.25">
      <c r="A30" s="13" t="s">
        <v>34</v>
      </c>
      <c r="B30" s="14">
        <f>SUM(B31:B40)</f>
        <v>4286907</v>
      </c>
      <c r="C30" s="14">
        <f t="shared" ref="C30:G30" si="5">SUM(C31:C40)</f>
        <v>905000</v>
      </c>
      <c r="D30" s="14">
        <f t="shared" si="5"/>
        <v>0</v>
      </c>
      <c r="E30" s="14">
        <f t="shared" si="5"/>
        <v>0</v>
      </c>
      <c r="F30" s="14">
        <f t="shared" si="5"/>
        <v>3381907</v>
      </c>
      <c r="G30" s="14">
        <f t="shared" si="5"/>
        <v>0</v>
      </c>
    </row>
    <row r="31" spans="1:7" ht="18.75" customHeight="1" x14ac:dyDescent="0.25">
      <c r="A31" s="17" t="s">
        <v>35</v>
      </c>
      <c r="B31" s="16">
        <f t="shared" ref="B31:B39" si="6">SUM(C31:G31)</f>
        <v>8614</v>
      </c>
      <c r="C31" s="16"/>
      <c r="D31" s="16"/>
      <c r="E31" s="16"/>
      <c r="F31" s="16">
        <v>8614</v>
      </c>
      <c r="G31" s="16"/>
    </row>
    <row r="32" spans="1:7" ht="18.75" customHeight="1" x14ac:dyDescent="0.25">
      <c r="A32" s="17" t="s">
        <v>36</v>
      </c>
      <c r="B32" s="16">
        <f t="shared" si="6"/>
        <v>702652</v>
      </c>
      <c r="C32" s="16"/>
      <c r="D32" s="16"/>
      <c r="E32" s="16"/>
      <c r="F32" s="16">
        <v>702652</v>
      </c>
      <c r="G32" s="16"/>
    </row>
    <row r="33" spans="1:7" ht="18.75" customHeight="1" x14ac:dyDescent="0.25">
      <c r="A33" s="17" t="s">
        <v>37</v>
      </c>
      <c r="B33" s="16">
        <f t="shared" si="6"/>
        <v>52676</v>
      </c>
      <c r="C33" s="16"/>
      <c r="D33" s="16"/>
      <c r="E33" s="16"/>
      <c r="F33" s="16">
        <v>52676</v>
      </c>
      <c r="G33" s="16"/>
    </row>
    <row r="34" spans="1:7" ht="18.75" customHeight="1" x14ac:dyDescent="0.25">
      <c r="A34" s="17" t="s">
        <v>38</v>
      </c>
      <c r="B34" s="16">
        <f t="shared" si="6"/>
        <v>181567</v>
      </c>
      <c r="C34" s="16">
        <v>40000</v>
      </c>
      <c r="D34" s="16"/>
      <c r="E34" s="16"/>
      <c r="F34" s="16">
        <v>141567</v>
      </c>
      <c r="G34" s="16"/>
    </row>
    <row r="35" spans="1:7" ht="18.75" customHeight="1" x14ac:dyDescent="0.25">
      <c r="A35" s="17" t="s">
        <v>39</v>
      </c>
      <c r="B35" s="16">
        <f t="shared" si="6"/>
        <v>485549</v>
      </c>
      <c r="C35" s="16">
        <v>170000</v>
      </c>
      <c r="D35" s="16"/>
      <c r="E35" s="16"/>
      <c r="F35" s="16">
        <v>315549</v>
      </c>
      <c r="G35" s="16"/>
    </row>
    <row r="36" spans="1:7" ht="18.75" customHeight="1" x14ac:dyDescent="0.25">
      <c r="A36" s="17" t="s">
        <v>40</v>
      </c>
      <c r="B36" s="16">
        <f t="shared" si="6"/>
        <v>19803</v>
      </c>
      <c r="C36" s="16"/>
      <c r="D36" s="16"/>
      <c r="E36" s="16"/>
      <c r="F36" s="16">
        <v>19803</v>
      </c>
      <c r="G36" s="16"/>
    </row>
    <row r="37" spans="1:7" ht="18.75" customHeight="1" x14ac:dyDescent="0.25">
      <c r="A37" s="17" t="s">
        <v>41</v>
      </c>
      <c r="B37" s="16">
        <f t="shared" si="6"/>
        <v>2072834</v>
      </c>
      <c r="C37" s="16">
        <v>540000</v>
      </c>
      <c r="D37" s="16"/>
      <c r="E37" s="16"/>
      <c r="F37" s="16">
        <v>1532834</v>
      </c>
      <c r="G37" s="16"/>
    </row>
    <row r="38" spans="1:7" ht="18.75" customHeight="1" x14ac:dyDescent="0.25">
      <c r="A38" s="17" t="s">
        <v>42</v>
      </c>
      <c r="B38" s="16">
        <f t="shared" si="6"/>
        <v>33581</v>
      </c>
      <c r="C38" s="16"/>
      <c r="D38" s="16"/>
      <c r="E38" s="16"/>
      <c r="F38" s="16">
        <v>33581</v>
      </c>
      <c r="G38" s="16"/>
    </row>
    <row r="39" spans="1:7" ht="18.75" customHeight="1" x14ac:dyDescent="0.25">
      <c r="A39" s="17" t="s">
        <v>43</v>
      </c>
      <c r="B39" s="16">
        <f t="shared" si="6"/>
        <v>640756</v>
      </c>
      <c r="C39" s="16">
        <v>155000</v>
      </c>
      <c r="D39" s="16"/>
      <c r="E39" s="16"/>
      <c r="F39" s="16">
        <v>485756</v>
      </c>
      <c r="G39" s="16"/>
    </row>
    <row r="40" spans="1:7" ht="18.75" customHeight="1" x14ac:dyDescent="0.25">
      <c r="A40" s="17" t="s">
        <v>44</v>
      </c>
      <c r="B40" s="16">
        <f>SUM(C40:G40)</f>
        <v>88875</v>
      </c>
      <c r="C40" s="16"/>
      <c r="D40" s="16"/>
      <c r="E40" s="16"/>
      <c r="F40" s="16">
        <v>88875</v>
      </c>
      <c r="G40" s="16"/>
    </row>
    <row r="41" spans="1:7" s="9" customFormat="1" ht="18.75" customHeight="1" x14ac:dyDescent="0.25">
      <c r="A41" s="13" t="s">
        <v>45</v>
      </c>
      <c r="B41" s="14">
        <f>SUM(B42:B45)</f>
        <v>2267093</v>
      </c>
      <c r="C41" s="14">
        <f t="shared" ref="C41:G41" si="7">SUM(C42:C45)</f>
        <v>679700</v>
      </c>
      <c r="D41" s="14">
        <f t="shared" si="7"/>
        <v>600000</v>
      </c>
      <c r="E41" s="14">
        <f t="shared" si="7"/>
        <v>250000</v>
      </c>
      <c r="F41" s="14">
        <f t="shared" si="7"/>
        <v>0</v>
      </c>
      <c r="G41" s="14">
        <f t="shared" si="7"/>
        <v>737393</v>
      </c>
    </row>
    <row r="42" spans="1:7" ht="18.75" customHeight="1" x14ac:dyDescent="0.25">
      <c r="A42" s="17" t="s">
        <v>46</v>
      </c>
      <c r="B42" s="16">
        <f>SUM(C42:G42)</f>
        <v>737393</v>
      </c>
      <c r="C42" s="16"/>
      <c r="D42" s="16"/>
      <c r="E42" s="16"/>
      <c r="F42" s="16"/>
      <c r="G42" s="16">
        <v>737393</v>
      </c>
    </row>
    <row r="43" spans="1:7" ht="18.75" customHeight="1" x14ac:dyDescent="0.25">
      <c r="A43" s="17" t="s">
        <v>10</v>
      </c>
      <c r="B43" s="16">
        <f t="shared" ref="B43:B45" si="8">SUM(C43:G43)</f>
        <v>679700</v>
      </c>
      <c r="C43" s="16">
        <v>679700</v>
      </c>
      <c r="D43" s="16"/>
      <c r="E43" s="16"/>
      <c r="F43" s="16"/>
      <c r="G43" s="16"/>
    </row>
    <row r="44" spans="1:7" ht="18.75" customHeight="1" x14ac:dyDescent="0.25">
      <c r="A44" s="17" t="s">
        <v>47</v>
      </c>
      <c r="B44" s="16">
        <f t="shared" si="8"/>
        <v>600000</v>
      </c>
      <c r="C44" s="16"/>
      <c r="D44" s="16">
        <v>600000</v>
      </c>
      <c r="E44" s="16"/>
      <c r="F44" s="16"/>
      <c r="G44" s="16"/>
    </row>
    <row r="45" spans="1:7" ht="18.75" customHeight="1" x14ac:dyDescent="0.25">
      <c r="A45" s="17" t="s">
        <v>48</v>
      </c>
      <c r="B45" s="16">
        <f t="shared" si="8"/>
        <v>250000</v>
      </c>
      <c r="C45" s="16"/>
      <c r="D45" s="16"/>
      <c r="E45" s="16">
        <v>250000</v>
      </c>
      <c r="F45" s="16"/>
      <c r="G45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workbookViewId="0">
      <selection activeCell="F29" sqref="F29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50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 t="shared" ref="B9:G9" si="0">SUM(B10,B17,B21,B29,B40)</f>
        <v>8937747</v>
      </c>
      <c r="C9" s="12">
        <f t="shared" si="0"/>
        <v>1858032</v>
      </c>
      <c r="D9" s="12">
        <f t="shared" si="0"/>
        <v>600000</v>
      </c>
      <c r="E9" s="12">
        <f t="shared" si="0"/>
        <v>250000</v>
      </c>
      <c r="F9" s="12">
        <f t="shared" si="0"/>
        <v>5323767</v>
      </c>
      <c r="G9" s="12">
        <f t="shared" si="0"/>
        <v>905948</v>
      </c>
    </row>
    <row r="10" spans="1:9" s="9" customFormat="1" ht="18.75" customHeight="1" x14ac:dyDescent="0.25">
      <c r="A10" s="13" t="s">
        <v>14</v>
      </c>
      <c r="B10" s="14">
        <f>SUM(B11:B16)</f>
        <v>217756</v>
      </c>
      <c r="C10" s="14">
        <f t="shared" ref="C10:G10" si="1">SUM(C11:C16)</f>
        <v>16500</v>
      </c>
      <c r="D10" s="14">
        <f t="shared" si="1"/>
        <v>0</v>
      </c>
      <c r="E10" s="14">
        <f t="shared" si="1"/>
        <v>0</v>
      </c>
      <c r="F10" s="14">
        <f t="shared" si="1"/>
        <v>201256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7" si="2">SUM(C11:G11)</f>
        <v>137700</v>
      </c>
      <c r="C11" s="16"/>
      <c r="D11" s="16"/>
      <c r="E11" s="16"/>
      <c r="F11" s="16">
        <v>137700</v>
      </c>
      <c r="G11" s="16"/>
    </row>
    <row r="12" spans="1:9" ht="18.75" customHeight="1" x14ac:dyDescent="0.25">
      <c r="A12" s="17" t="s">
        <v>16</v>
      </c>
      <c r="B12" s="16">
        <f>SUM(C12:G12)</f>
        <v>1215</v>
      </c>
      <c r="C12" s="16"/>
      <c r="D12" s="16"/>
      <c r="E12" s="16"/>
      <c r="F12" s="16">
        <v>1215</v>
      </c>
      <c r="G12" s="16"/>
    </row>
    <row r="13" spans="1:9" ht="18.75" customHeight="1" x14ac:dyDescent="0.25">
      <c r="A13" s="17" t="s">
        <v>17</v>
      </c>
      <c r="B13" s="16">
        <f t="shared" si="2"/>
        <v>32400</v>
      </c>
      <c r="C13" s="16"/>
      <c r="D13" s="16"/>
      <c r="E13" s="16"/>
      <c r="F13" s="16">
        <v>32400</v>
      </c>
      <c r="G13" s="16"/>
    </row>
    <row r="14" spans="1:9" ht="18.75" customHeight="1" x14ac:dyDescent="0.25">
      <c r="A14" s="17" t="s">
        <v>18</v>
      </c>
      <c r="B14" s="16">
        <f t="shared" si="2"/>
        <v>44850</v>
      </c>
      <c r="C14" s="16">
        <v>16500</v>
      </c>
      <c r="D14" s="16"/>
      <c r="E14" s="16"/>
      <c r="F14" s="16">
        <v>28350</v>
      </c>
      <c r="G14" s="16"/>
    </row>
    <row r="15" spans="1:9" ht="18.75" customHeight="1" x14ac:dyDescent="0.25">
      <c r="A15" s="17" t="s">
        <v>19</v>
      </c>
      <c r="B15" s="16">
        <f t="shared" si="2"/>
        <v>680</v>
      </c>
      <c r="C15" s="16"/>
      <c r="D15" s="16"/>
      <c r="E15" s="16"/>
      <c r="F15" s="16">
        <v>680</v>
      </c>
      <c r="G15" s="16"/>
    </row>
    <row r="16" spans="1:9" ht="18.75" customHeight="1" x14ac:dyDescent="0.25">
      <c r="A16" s="17" t="s">
        <v>20</v>
      </c>
      <c r="B16" s="16">
        <f t="shared" si="2"/>
        <v>911</v>
      </c>
      <c r="C16" s="16"/>
      <c r="D16" s="16"/>
      <c r="E16" s="16"/>
      <c r="F16" s="16">
        <v>911</v>
      </c>
      <c r="G16" s="16"/>
    </row>
    <row r="17" spans="1:7" s="9" customFormat="1" ht="18.75" customHeight="1" x14ac:dyDescent="0.25">
      <c r="A17" s="13" t="s">
        <v>21</v>
      </c>
      <c r="B17" s="14">
        <f>SUM(B18:B20)</f>
        <v>161593</v>
      </c>
      <c r="C17" s="14">
        <f t="shared" ref="C17:G17" si="3">SUM(C18:C20)</f>
        <v>79417</v>
      </c>
      <c r="D17" s="14">
        <f t="shared" si="3"/>
        <v>0</v>
      </c>
      <c r="E17" s="14">
        <f t="shared" si="3"/>
        <v>0</v>
      </c>
      <c r="F17" s="14">
        <f t="shared" si="3"/>
        <v>82176</v>
      </c>
      <c r="G17" s="14">
        <f t="shared" si="3"/>
        <v>0</v>
      </c>
    </row>
    <row r="18" spans="1:7" ht="18.75" customHeight="1" x14ac:dyDescent="0.25">
      <c r="A18" s="17" t="s">
        <v>22</v>
      </c>
      <c r="B18" s="16">
        <f t="shared" si="2"/>
        <v>29000</v>
      </c>
      <c r="C18" s="16">
        <v>29000</v>
      </c>
      <c r="D18" s="16"/>
      <c r="E18" s="16"/>
      <c r="F18" s="16">
        <v>0</v>
      </c>
      <c r="G18" s="16"/>
    </row>
    <row r="19" spans="1:7" ht="18.75" customHeight="1" x14ac:dyDescent="0.25">
      <c r="A19" s="17" t="s">
        <v>23</v>
      </c>
      <c r="B19" s="16">
        <f t="shared" si="2"/>
        <v>125638</v>
      </c>
      <c r="C19" s="16">
        <v>50417</v>
      </c>
      <c r="D19" s="16"/>
      <c r="E19" s="16"/>
      <c r="F19" s="16">
        <v>75221</v>
      </c>
      <c r="G19" s="16"/>
    </row>
    <row r="20" spans="1:7" ht="18.75" customHeight="1" x14ac:dyDescent="0.25">
      <c r="A20" s="17" t="s">
        <v>24</v>
      </c>
      <c r="B20" s="16">
        <f t="shared" si="2"/>
        <v>6955</v>
      </c>
      <c r="C20" s="16">
        <v>0</v>
      </c>
      <c r="D20" s="16"/>
      <c r="E20" s="16"/>
      <c r="F20" s="16">
        <v>6955</v>
      </c>
      <c r="G20" s="16"/>
    </row>
    <row r="21" spans="1:7" s="9" customFormat="1" ht="18.75" customHeight="1" x14ac:dyDescent="0.25">
      <c r="A21" s="13" t="s">
        <v>25</v>
      </c>
      <c r="B21" s="14">
        <f t="shared" ref="B21:G21" si="4">SUM(B22:B28)</f>
        <v>1052621</v>
      </c>
      <c r="C21" s="14">
        <f t="shared" si="4"/>
        <v>280000</v>
      </c>
      <c r="D21" s="14">
        <f t="shared" si="4"/>
        <v>0</v>
      </c>
      <c r="E21" s="14">
        <f t="shared" si="4"/>
        <v>0</v>
      </c>
      <c r="F21" s="14">
        <f t="shared" si="4"/>
        <v>772621</v>
      </c>
      <c r="G21" s="14">
        <f t="shared" si="4"/>
        <v>0</v>
      </c>
    </row>
    <row r="22" spans="1:7" ht="18.75" customHeight="1" x14ac:dyDescent="0.25">
      <c r="A22" s="17" t="s">
        <v>26</v>
      </c>
      <c r="B22" s="16">
        <f t="shared" si="2"/>
        <v>2910</v>
      </c>
      <c r="C22" s="16"/>
      <c r="D22" s="16"/>
      <c r="E22" s="16"/>
      <c r="F22" s="16">
        <v>2910</v>
      </c>
      <c r="G22" s="16"/>
    </row>
    <row r="23" spans="1:7" ht="18.75" customHeight="1" x14ac:dyDescent="0.25">
      <c r="A23" s="17" t="s">
        <v>27</v>
      </c>
      <c r="B23" s="16">
        <f t="shared" si="2"/>
        <v>275400</v>
      </c>
      <c r="C23" s="16"/>
      <c r="D23" s="16"/>
      <c r="E23" s="16"/>
      <c r="F23" s="16">
        <v>275400</v>
      </c>
      <c r="G23" s="16"/>
    </row>
    <row r="24" spans="1:7" ht="18.75" customHeight="1" x14ac:dyDescent="0.25">
      <c r="A24" s="17" t="s">
        <v>28</v>
      </c>
      <c r="B24" s="16">
        <f t="shared" si="2"/>
        <v>712066</v>
      </c>
      <c r="C24" s="16">
        <v>280000</v>
      </c>
      <c r="D24" s="16"/>
      <c r="E24" s="16"/>
      <c r="F24" s="16">
        <v>432066</v>
      </c>
      <c r="G24" s="16"/>
    </row>
    <row r="25" spans="1:7" ht="18.75" customHeight="1" x14ac:dyDescent="0.25">
      <c r="A25" s="17" t="s">
        <v>29</v>
      </c>
      <c r="B25" s="16">
        <f t="shared" si="2"/>
        <v>10446</v>
      </c>
      <c r="C25" s="16"/>
      <c r="D25" s="16"/>
      <c r="E25" s="16"/>
      <c r="F25" s="16">
        <v>10446</v>
      </c>
      <c r="G25" s="16"/>
    </row>
    <row r="26" spans="1:7" ht="18.75" customHeight="1" x14ac:dyDescent="0.25">
      <c r="A26" s="17" t="s">
        <v>30</v>
      </c>
      <c r="B26" s="16">
        <f t="shared" si="2"/>
        <v>12555</v>
      </c>
      <c r="C26" s="16"/>
      <c r="D26" s="16"/>
      <c r="E26" s="16"/>
      <c r="F26" s="16">
        <v>12555</v>
      </c>
      <c r="G26" s="16"/>
    </row>
    <row r="27" spans="1:7" ht="18.75" customHeight="1" x14ac:dyDescent="0.25">
      <c r="A27" s="17" t="s">
        <v>31</v>
      </c>
      <c r="B27" s="16">
        <f t="shared" si="2"/>
        <v>14320</v>
      </c>
      <c r="C27" s="16"/>
      <c r="D27" s="16"/>
      <c r="E27" s="16"/>
      <c r="F27" s="16">
        <v>14320</v>
      </c>
      <c r="G27" s="16"/>
    </row>
    <row r="28" spans="1:7" ht="18.75" customHeight="1" x14ac:dyDescent="0.25">
      <c r="A28" s="17" t="s">
        <v>33</v>
      </c>
      <c r="B28" s="16">
        <f>SUM(C28:G28)</f>
        <v>24924</v>
      </c>
      <c r="C28" s="16"/>
      <c r="D28" s="16"/>
      <c r="E28" s="16"/>
      <c r="F28" s="16">
        <v>24924</v>
      </c>
      <c r="G28" s="16"/>
    </row>
    <row r="29" spans="1:7" s="9" customFormat="1" ht="18.75" customHeight="1" x14ac:dyDescent="0.25">
      <c r="A29" s="13" t="s">
        <v>34</v>
      </c>
      <c r="B29" s="14">
        <f>SUM(B30:B39)</f>
        <v>5113572</v>
      </c>
      <c r="C29" s="14">
        <f t="shared" ref="C29:G29" si="5">SUM(C30:C39)</f>
        <v>845858</v>
      </c>
      <c r="D29" s="14">
        <f t="shared" si="5"/>
        <v>0</v>
      </c>
      <c r="E29" s="14">
        <f t="shared" si="5"/>
        <v>0</v>
      </c>
      <c r="F29" s="14">
        <f t="shared" si="5"/>
        <v>4267714</v>
      </c>
      <c r="G29" s="14">
        <f t="shared" si="5"/>
        <v>0</v>
      </c>
    </row>
    <row r="30" spans="1:7" ht="18.75" customHeight="1" x14ac:dyDescent="0.25">
      <c r="A30" s="17" t="s">
        <v>35</v>
      </c>
      <c r="B30" s="16">
        <f t="shared" ref="B30:B39" si="6">SUM(C30:G30)</f>
        <v>19454</v>
      </c>
      <c r="C30" s="16"/>
      <c r="D30" s="16"/>
      <c r="E30" s="16"/>
      <c r="F30" s="16">
        <v>19454</v>
      </c>
      <c r="G30" s="16"/>
    </row>
    <row r="31" spans="1:7" ht="18.75" customHeight="1" x14ac:dyDescent="0.25">
      <c r="A31" s="17" t="s">
        <v>36</v>
      </c>
      <c r="B31" s="16">
        <f t="shared" si="6"/>
        <v>460431</v>
      </c>
      <c r="C31" s="16"/>
      <c r="D31" s="16"/>
      <c r="E31" s="16"/>
      <c r="F31" s="16">
        <v>460431</v>
      </c>
      <c r="G31" s="16"/>
    </row>
    <row r="32" spans="1:7" ht="18.75" customHeight="1" x14ac:dyDescent="0.25">
      <c r="A32" s="17" t="s">
        <v>37</v>
      </c>
      <c r="B32" s="16">
        <f t="shared" si="6"/>
        <v>71361</v>
      </c>
      <c r="C32" s="16"/>
      <c r="D32" s="16"/>
      <c r="E32" s="16"/>
      <c r="F32" s="16">
        <v>71361</v>
      </c>
      <c r="G32" s="16"/>
    </row>
    <row r="33" spans="1:7" ht="18.75" customHeight="1" x14ac:dyDescent="0.25">
      <c r="A33" s="17" t="s">
        <v>38</v>
      </c>
      <c r="B33" s="16">
        <f t="shared" si="6"/>
        <v>201204</v>
      </c>
      <c r="C33" s="16">
        <v>16000</v>
      </c>
      <c r="D33" s="16"/>
      <c r="E33" s="16"/>
      <c r="F33" s="16">
        <v>185204</v>
      </c>
      <c r="G33" s="16"/>
    </row>
    <row r="34" spans="1:7" ht="18.75" customHeight="1" x14ac:dyDescent="0.25">
      <c r="A34" s="17" t="s">
        <v>39</v>
      </c>
      <c r="B34" s="16">
        <f t="shared" si="6"/>
        <v>565801</v>
      </c>
      <c r="C34" s="16">
        <v>190000</v>
      </c>
      <c r="D34" s="16"/>
      <c r="E34" s="16"/>
      <c r="F34" s="16">
        <v>375801</v>
      </c>
      <c r="G34" s="16"/>
    </row>
    <row r="35" spans="1:7" ht="18.75" customHeight="1" x14ac:dyDescent="0.25">
      <c r="A35" s="17" t="s">
        <v>40</v>
      </c>
      <c r="B35" s="16">
        <f t="shared" si="6"/>
        <v>20603</v>
      </c>
      <c r="C35" s="16"/>
      <c r="D35" s="16"/>
      <c r="E35" s="16"/>
      <c r="F35" s="16">
        <v>20603</v>
      </c>
      <c r="G35" s="16"/>
    </row>
    <row r="36" spans="1:7" ht="18.75" customHeight="1" x14ac:dyDescent="0.25">
      <c r="A36" s="17" t="s">
        <v>41</v>
      </c>
      <c r="B36" s="16">
        <f t="shared" si="6"/>
        <v>2584977</v>
      </c>
      <c r="C36" s="16">
        <v>481830</v>
      </c>
      <c r="D36" s="16"/>
      <c r="E36" s="16"/>
      <c r="F36" s="16">
        <v>2103147</v>
      </c>
      <c r="G36" s="16"/>
    </row>
    <row r="37" spans="1:7" ht="18.75" customHeight="1" x14ac:dyDescent="0.25">
      <c r="A37" s="17" t="s">
        <v>42</v>
      </c>
      <c r="B37" s="16">
        <f t="shared" si="6"/>
        <v>63610</v>
      </c>
      <c r="C37" s="16"/>
      <c r="D37" s="16"/>
      <c r="E37" s="16"/>
      <c r="F37" s="16">
        <v>63610</v>
      </c>
      <c r="G37" s="16"/>
    </row>
    <row r="38" spans="1:7" ht="18.75" customHeight="1" x14ac:dyDescent="0.25">
      <c r="A38" s="17" t="s">
        <v>43</v>
      </c>
      <c r="B38" s="16">
        <f t="shared" si="6"/>
        <v>760041</v>
      </c>
      <c r="C38" s="16">
        <v>158028</v>
      </c>
      <c r="D38" s="16"/>
      <c r="E38" s="16"/>
      <c r="F38" s="16">
        <v>602013</v>
      </c>
      <c r="G38" s="16"/>
    </row>
    <row r="39" spans="1:7" ht="18.75" customHeight="1" x14ac:dyDescent="0.25">
      <c r="A39" s="17" t="s">
        <v>44</v>
      </c>
      <c r="B39" s="16">
        <f t="shared" si="6"/>
        <v>366090</v>
      </c>
      <c r="C39" s="16"/>
      <c r="D39" s="16"/>
      <c r="E39" s="16"/>
      <c r="F39" s="16">
        <v>366090</v>
      </c>
      <c r="G39" s="16"/>
    </row>
    <row r="40" spans="1:7" s="9" customFormat="1" ht="18.75" customHeight="1" x14ac:dyDescent="0.25">
      <c r="A40" s="13" t="s">
        <v>45</v>
      </c>
      <c r="B40" s="14">
        <f>SUM(B41:B44)</f>
        <v>2392205</v>
      </c>
      <c r="C40" s="14">
        <f t="shared" ref="C40:G40" si="7">SUM(C41:C44)</f>
        <v>636257</v>
      </c>
      <c r="D40" s="14">
        <f t="shared" si="7"/>
        <v>600000</v>
      </c>
      <c r="E40" s="14">
        <f t="shared" si="7"/>
        <v>250000</v>
      </c>
      <c r="F40" s="14">
        <f t="shared" si="7"/>
        <v>0</v>
      </c>
      <c r="G40" s="14">
        <f t="shared" si="7"/>
        <v>905948</v>
      </c>
    </row>
    <row r="41" spans="1:7" ht="18.75" customHeight="1" x14ac:dyDescent="0.25">
      <c r="A41" s="17" t="s">
        <v>46</v>
      </c>
      <c r="B41" s="16">
        <f>SUM(C41:G41)</f>
        <v>905948</v>
      </c>
      <c r="C41" s="16"/>
      <c r="D41" s="16"/>
      <c r="E41" s="16"/>
      <c r="F41" s="16">
        <v>0</v>
      </c>
      <c r="G41" s="16">
        <v>905948</v>
      </c>
    </row>
    <row r="42" spans="1:7" ht="18.75" customHeight="1" x14ac:dyDescent="0.25">
      <c r="A42" s="17" t="s">
        <v>10</v>
      </c>
      <c r="B42" s="16">
        <f t="shared" ref="B42:B44" si="8">SUM(C42:G42)</f>
        <v>636257</v>
      </c>
      <c r="C42" s="16">
        <v>636257</v>
      </c>
      <c r="D42" s="16"/>
      <c r="E42" s="16"/>
      <c r="F42" s="16">
        <v>0</v>
      </c>
      <c r="G42" s="16"/>
    </row>
    <row r="43" spans="1:7" ht="18.75" customHeight="1" x14ac:dyDescent="0.25">
      <c r="A43" s="17" t="s">
        <v>47</v>
      </c>
      <c r="B43" s="16">
        <f t="shared" si="8"/>
        <v>600000</v>
      </c>
      <c r="C43" s="16"/>
      <c r="D43" s="16">
        <v>600000</v>
      </c>
      <c r="E43" s="16"/>
      <c r="F43" s="16">
        <v>0</v>
      </c>
      <c r="G43" s="16"/>
    </row>
    <row r="44" spans="1:7" ht="18.75" customHeight="1" x14ac:dyDescent="0.25">
      <c r="A44" s="17" t="s">
        <v>48</v>
      </c>
      <c r="B44" s="16">
        <f t="shared" si="8"/>
        <v>250000</v>
      </c>
      <c r="C44" s="16"/>
      <c r="D44" s="16"/>
      <c r="E44" s="16">
        <v>250000</v>
      </c>
      <c r="F44" s="16">
        <v>0</v>
      </c>
      <c r="G44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4"/>
  <sheetViews>
    <sheetView workbookViewId="0">
      <selection activeCell="D32" sqref="D32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49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 t="shared" ref="B9:G9" si="0">SUM(B10,B17,B21,B29,B40)</f>
        <v>13058968</v>
      </c>
      <c r="C9" s="12">
        <f t="shared" si="0"/>
        <v>5019859</v>
      </c>
      <c r="D9" s="12">
        <f t="shared" si="0"/>
        <v>630000</v>
      </c>
      <c r="E9" s="12">
        <f t="shared" si="0"/>
        <v>250000</v>
      </c>
      <c r="F9" s="12">
        <f t="shared" si="0"/>
        <v>6053187</v>
      </c>
      <c r="G9" s="12">
        <f t="shared" si="0"/>
        <v>1105922</v>
      </c>
    </row>
    <row r="10" spans="1:9" s="9" customFormat="1" ht="18.75" customHeight="1" x14ac:dyDescent="0.25">
      <c r="A10" s="13" t="s">
        <v>14</v>
      </c>
      <c r="B10" s="14">
        <f>SUM(B11:B16)</f>
        <v>161097</v>
      </c>
      <c r="C10" s="14">
        <f t="shared" ref="C10:G10" si="1">SUM(C11:C16)</f>
        <v>16500</v>
      </c>
      <c r="D10" s="14">
        <f t="shared" si="1"/>
        <v>0</v>
      </c>
      <c r="E10" s="14">
        <f t="shared" si="1"/>
        <v>0</v>
      </c>
      <c r="F10" s="14">
        <f t="shared" si="1"/>
        <v>144597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7" si="2">SUM(C11:G11)</f>
        <v>100925</v>
      </c>
      <c r="C11" s="16"/>
      <c r="D11" s="16"/>
      <c r="E11" s="16"/>
      <c r="F11" s="16">
        <v>100925</v>
      </c>
      <c r="G11" s="16"/>
    </row>
    <row r="12" spans="1:9" ht="18.75" customHeight="1" x14ac:dyDescent="0.25">
      <c r="A12" s="17" t="s">
        <v>16</v>
      </c>
      <c r="B12" s="16">
        <f>SUM(C12:G12)</f>
        <v>1211</v>
      </c>
      <c r="C12" s="16"/>
      <c r="D12" s="16"/>
      <c r="E12" s="16"/>
      <c r="F12" s="16">
        <v>1211</v>
      </c>
      <c r="G12" s="16"/>
    </row>
    <row r="13" spans="1:9" ht="18.75" customHeight="1" x14ac:dyDescent="0.25">
      <c r="A13" s="17" t="s">
        <v>17</v>
      </c>
      <c r="B13" s="16">
        <f t="shared" si="2"/>
        <v>20185</v>
      </c>
      <c r="C13" s="16"/>
      <c r="D13" s="16"/>
      <c r="E13" s="16"/>
      <c r="F13" s="16">
        <v>20185</v>
      </c>
      <c r="G13" s="16"/>
    </row>
    <row r="14" spans="1:9" ht="18.75" customHeight="1" x14ac:dyDescent="0.25">
      <c r="A14" s="17" t="s">
        <v>18</v>
      </c>
      <c r="B14" s="16">
        <f t="shared" si="2"/>
        <v>36685</v>
      </c>
      <c r="C14" s="16">
        <v>16500</v>
      </c>
      <c r="D14" s="16"/>
      <c r="E14" s="16"/>
      <c r="F14" s="16">
        <v>20185</v>
      </c>
      <c r="G14" s="16"/>
    </row>
    <row r="15" spans="1:9" ht="18.75" customHeight="1" x14ac:dyDescent="0.25">
      <c r="A15" s="17" t="s">
        <v>19</v>
      </c>
      <c r="B15" s="16">
        <f t="shared" si="2"/>
        <v>1211</v>
      </c>
      <c r="C15" s="16"/>
      <c r="D15" s="16"/>
      <c r="E15" s="16"/>
      <c r="F15" s="16">
        <v>1211</v>
      </c>
      <c r="G15" s="16"/>
    </row>
    <row r="16" spans="1:9" ht="18.75" customHeight="1" x14ac:dyDescent="0.25">
      <c r="A16" s="17" t="s">
        <v>20</v>
      </c>
      <c r="B16" s="16">
        <f t="shared" si="2"/>
        <v>880</v>
      </c>
      <c r="C16" s="16"/>
      <c r="D16" s="16"/>
      <c r="E16" s="16"/>
      <c r="F16" s="16">
        <v>880</v>
      </c>
      <c r="G16" s="16"/>
    </row>
    <row r="17" spans="1:7" s="9" customFormat="1" ht="18.75" customHeight="1" x14ac:dyDescent="0.25">
      <c r="A17" s="13" t="s">
        <v>21</v>
      </c>
      <c r="B17" s="14">
        <f>SUM(B18:B20)</f>
        <v>131439</v>
      </c>
      <c r="C17" s="14">
        <f t="shared" ref="C17:G17" si="3">SUM(C18:C20)</f>
        <v>86004</v>
      </c>
      <c r="D17" s="14">
        <f t="shared" si="3"/>
        <v>0</v>
      </c>
      <c r="E17" s="14">
        <f t="shared" si="3"/>
        <v>0</v>
      </c>
      <c r="F17" s="14">
        <f t="shared" si="3"/>
        <v>45435</v>
      </c>
      <c r="G17" s="14">
        <f t="shared" si="3"/>
        <v>0</v>
      </c>
    </row>
    <row r="18" spans="1:7" ht="18.75" customHeight="1" x14ac:dyDescent="0.25">
      <c r="A18" s="17" t="s">
        <v>22</v>
      </c>
      <c r="B18" s="16">
        <f t="shared" si="2"/>
        <v>33533</v>
      </c>
      <c r="C18" s="16">
        <v>33533</v>
      </c>
      <c r="D18" s="16"/>
      <c r="E18" s="16"/>
      <c r="F18" s="16">
        <v>0</v>
      </c>
      <c r="G18" s="16"/>
    </row>
    <row r="19" spans="1:7" ht="18.75" customHeight="1" x14ac:dyDescent="0.25">
      <c r="A19" s="17" t="s">
        <v>23</v>
      </c>
      <c r="B19" s="16">
        <f t="shared" si="2"/>
        <v>90973</v>
      </c>
      <c r="C19" s="16">
        <v>52471</v>
      </c>
      <c r="D19" s="16"/>
      <c r="E19" s="16"/>
      <c r="F19" s="16">
        <v>38502</v>
      </c>
      <c r="G19" s="16"/>
    </row>
    <row r="20" spans="1:7" ht="18.75" customHeight="1" x14ac:dyDescent="0.25">
      <c r="A20" s="17" t="s">
        <v>24</v>
      </c>
      <c r="B20" s="16">
        <f t="shared" si="2"/>
        <v>6933</v>
      </c>
      <c r="C20" s="16">
        <v>0</v>
      </c>
      <c r="D20" s="16"/>
      <c r="E20" s="16"/>
      <c r="F20" s="16">
        <v>6933</v>
      </c>
      <c r="G20" s="16"/>
    </row>
    <row r="21" spans="1:7" s="9" customFormat="1" ht="18.75" customHeight="1" x14ac:dyDescent="0.25">
      <c r="A21" s="13" t="s">
        <v>25</v>
      </c>
      <c r="B21" s="14">
        <f t="shared" ref="B21:G21" si="4">SUM(B22:B28)</f>
        <v>1122463</v>
      </c>
      <c r="C21" s="14">
        <f t="shared" si="4"/>
        <v>185000</v>
      </c>
      <c r="D21" s="14">
        <f t="shared" si="4"/>
        <v>0</v>
      </c>
      <c r="E21" s="14">
        <f t="shared" si="4"/>
        <v>0</v>
      </c>
      <c r="F21" s="14">
        <f t="shared" si="4"/>
        <v>937463</v>
      </c>
      <c r="G21" s="14">
        <f t="shared" si="4"/>
        <v>0</v>
      </c>
    </row>
    <row r="22" spans="1:7" ht="18.75" customHeight="1" x14ac:dyDescent="0.25">
      <c r="A22" s="17" t="s">
        <v>26</v>
      </c>
      <c r="B22" s="16">
        <f t="shared" si="2"/>
        <v>21996</v>
      </c>
      <c r="C22" s="16"/>
      <c r="D22" s="16"/>
      <c r="E22" s="16"/>
      <c r="F22" s="16">
        <v>21996</v>
      </c>
      <c r="G22" s="16"/>
    </row>
    <row r="23" spans="1:7" ht="18.75" customHeight="1" x14ac:dyDescent="0.25">
      <c r="A23" s="17" t="s">
        <v>27</v>
      </c>
      <c r="B23" s="16">
        <f t="shared" si="2"/>
        <v>466401</v>
      </c>
      <c r="C23" s="16"/>
      <c r="D23" s="16"/>
      <c r="E23" s="16"/>
      <c r="F23" s="16">
        <v>466401</v>
      </c>
      <c r="G23" s="16"/>
    </row>
    <row r="24" spans="1:7" ht="18.75" customHeight="1" x14ac:dyDescent="0.25">
      <c r="A24" s="17" t="s">
        <v>28</v>
      </c>
      <c r="B24" s="16">
        <f t="shared" si="2"/>
        <v>530910</v>
      </c>
      <c r="C24" s="16">
        <v>185000</v>
      </c>
      <c r="D24" s="16"/>
      <c r="E24" s="16"/>
      <c r="F24" s="16">
        <v>345910</v>
      </c>
      <c r="G24" s="16"/>
    </row>
    <row r="25" spans="1:7" ht="18.75" customHeight="1" x14ac:dyDescent="0.25">
      <c r="A25" s="17" t="s">
        <v>29</v>
      </c>
      <c r="B25" s="16">
        <f t="shared" si="2"/>
        <v>8820</v>
      </c>
      <c r="C25" s="16"/>
      <c r="D25" s="16"/>
      <c r="E25" s="16"/>
      <c r="F25" s="16">
        <v>8820</v>
      </c>
      <c r="G25" s="16"/>
    </row>
    <row r="26" spans="1:7" ht="18.75" customHeight="1" x14ac:dyDescent="0.25">
      <c r="A26" s="17" t="s">
        <v>30</v>
      </c>
      <c r="B26" s="16">
        <f t="shared" si="2"/>
        <v>24141</v>
      </c>
      <c r="C26" s="16"/>
      <c r="D26" s="16"/>
      <c r="E26" s="16"/>
      <c r="F26" s="16">
        <v>24141</v>
      </c>
      <c r="G26" s="16"/>
    </row>
    <row r="27" spans="1:7" ht="18.75" customHeight="1" x14ac:dyDescent="0.25">
      <c r="A27" s="17" t="s">
        <v>31</v>
      </c>
      <c r="B27" s="16">
        <f t="shared" si="2"/>
        <v>5603</v>
      </c>
      <c r="C27" s="16"/>
      <c r="D27" s="16"/>
      <c r="E27" s="16"/>
      <c r="F27" s="16">
        <v>5603</v>
      </c>
      <c r="G27" s="16"/>
    </row>
    <row r="28" spans="1:7" ht="18.75" customHeight="1" x14ac:dyDescent="0.25">
      <c r="A28" s="17" t="s">
        <v>33</v>
      </c>
      <c r="B28" s="16">
        <f>SUM(C28:G28)</f>
        <v>64592</v>
      </c>
      <c r="C28" s="16"/>
      <c r="D28" s="16"/>
      <c r="E28" s="16"/>
      <c r="F28" s="16">
        <v>64592</v>
      </c>
      <c r="G28" s="16"/>
    </row>
    <row r="29" spans="1:7" s="9" customFormat="1" ht="18.75" customHeight="1" x14ac:dyDescent="0.25">
      <c r="A29" s="13" t="s">
        <v>34</v>
      </c>
      <c r="B29" s="14">
        <f>SUM(B30:B39)</f>
        <v>5772475</v>
      </c>
      <c r="C29" s="14">
        <f t="shared" ref="C29:G29" si="5">SUM(C30:C39)</f>
        <v>846783</v>
      </c>
      <c r="D29" s="14">
        <f t="shared" si="5"/>
        <v>0</v>
      </c>
      <c r="E29" s="14">
        <f t="shared" si="5"/>
        <v>0</v>
      </c>
      <c r="F29" s="14">
        <f t="shared" si="5"/>
        <v>4925692</v>
      </c>
      <c r="G29" s="14">
        <f t="shared" si="5"/>
        <v>0</v>
      </c>
    </row>
    <row r="30" spans="1:7" ht="18.75" customHeight="1" x14ac:dyDescent="0.25">
      <c r="A30" s="17" t="s">
        <v>35</v>
      </c>
      <c r="B30" s="16">
        <f t="shared" ref="B30:B39" si="6">SUM(C30:G30)</f>
        <v>40001</v>
      </c>
      <c r="C30" s="16"/>
      <c r="D30" s="16"/>
      <c r="E30" s="16"/>
      <c r="F30" s="16">
        <v>40001</v>
      </c>
      <c r="G30" s="16"/>
    </row>
    <row r="31" spans="1:7" ht="18.75" customHeight="1" x14ac:dyDescent="0.25">
      <c r="A31" s="17" t="s">
        <v>36</v>
      </c>
      <c r="B31" s="16">
        <f t="shared" si="6"/>
        <v>504019</v>
      </c>
      <c r="C31" s="16"/>
      <c r="D31" s="16"/>
      <c r="E31" s="16"/>
      <c r="F31" s="16">
        <v>504019</v>
      </c>
      <c r="G31" s="16"/>
    </row>
    <row r="32" spans="1:7" ht="18.75" customHeight="1" x14ac:dyDescent="0.25">
      <c r="A32" s="17" t="s">
        <v>37</v>
      </c>
      <c r="B32" s="16">
        <f t="shared" si="6"/>
        <v>127577</v>
      </c>
      <c r="C32" s="16"/>
      <c r="D32" s="16"/>
      <c r="E32" s="16"/>
      <c r="F32" s="16">
        <v>127577</v>
      </c>
      <c r="G32" s="16"/>
    </row>
    <row r="33" spans="1:7" ht="18.75" customHeight="1" x14ac:dyDescent="0.25">
      <c r="A33" s="17" t="s">
        <v>38</v>
      </c>
      <c r="B33" s="16">
        <f t="shared" si="6"/>
        <v>339708</v>
      </c>
      <c r="C33" s="16">
        <v>16000</v>
      </c>
      <c r="D33" s="16"/>
      <c r="E33" s="16"/>
      <c r="F33" s="16">
        <v>323708</v>
      </c>
      <c r="G33" s="16"/>
    </row>
    <row r="34" spans="1:7" ht="18.75" customHeight="1" x14ac:dyDescent="0.25">
      <c r="A34" s="17" t="s">
        <v>39</v>
      </c>
      <c r="B34" s="16">
        <f t="shared" si="6"/>
        <v>472250</v>
      </c>
      <c r="C34" s="16">
        <v>190000</v>
      </c>
      <c r="D34" s="16"/>
      <c r="E34" s="16"/>
      <c r="F34" s="16">
        <v>282250</v>
      </c>
      <c r="G34" s="16"/>
    </row>
    <row r="35" spans="1:7" ht="18.75" customHeight="1" x14ac:dyDescent="0.25">
      <c r="A35" s="17" t="s">
        <v>40</v>
      </c>
      <c r="B35" s="16">
        <f t="shared" si="6"/>
        <v>46273</v>
      </c>
      <c r="C35" s="16"/>
      <c r="D35" s="16"/>
      <c r="E35" s="16"/>
      <c r="F35" s="16">
        <v>46273</v>
      </c>
      <c r="G35" s="16"/>
    </row>
    <row r="36" spans="1:7" ht="18.75" customHeight="1" x14ac:dyDescent="0.25">
      <c r="A36" s="17" t="s">
        <v>41</v>
      </c>
      <c r="B36" s="16">
        <f t="shared" si="6"/>
        <v>2811330</v>
      </c>
      <c r="C36" s="16">
        <v>482580</v>
      </c>
      <c r="D36" s="16"/>
      <c r="E36" s="16"/>
      <c r="F36" s="16">
        <v>2328750</v>
      </c>
      <c r="G36" s="16"/>
    </row>
    <row r="37" spans="1:7" ht="18.75" customHeight="1" x14ac:dyDescent="0.25">
      <c r="A37" s="17" t="s">
        <v>42</v>
      </c>
      <c r="B37" s="16">
        <f t="shared" si="6"/>
        <v>61481</v>
      </c>
      <c r="C37" s="16"/>
      <c r="D37" s="16"/>
      <c r="E37" s="16"/>
      <c r="F37" s="16">
        <v>61481</v>
      </c>
      <c r="G37" s="16"/>
    </row>
    <row r="38" spans="1:7" ht="18.75" customHeight="1" x14ac:dyDescent="0.25">
      <c r="A38" s="17" t="s">
        <v>43</v>
      </c>
      <c r="B38" s="16">
        <f t="shared" si="6"/>
        <v>961225</v>
      </c>
      <c r="C38" s="16">
        <v>158203</v>
      </c>
      <c r="D38" s="16"/>
      <c r="E38" s="16"/>
      <c r="F38" s="16">
        <v>803022</v>
      </c>
      <c r="G38" s="16"/>
    </row>
    <row r="39" spans="1:7" ht="18.75" customHeight="1" x14ac:dyDescent="0.25">
      <c r="A39" s="17" t="s">
        <v>44</v>
      </c>
      <c r="B39" s="16">
        <f t="shared" si="6"/>
        <v>408611</v>
      </c>
      <c r="C39" s="16"/>
      <c r="D39" s="16"/>
      <c r="E39" s="16"/>
      <c r="F39" s="16">
        <v>408611</v>
      </c>
      <c r="G39" s="16"/>
    </row>
    <row r="40" spans="1:7" s="9" customFormat="1" ht="18.75" customHeight="1" x14ac:dyDescent="0.25">
      <c r="A40" s="13" t="s">
        <v>45</v>
      </c>
      <c r="B40" s="14">
        <f>SUM(B41:B44)</f>
        <v>5871494</v>
      </c>
      <c r="C40" s="14">
        <f t="shared" ref="C40:G40" si="7">SUM(C41:C44)</f>
        <v>3885572</v>
      </c>
      <c r="D40" s="14">
        <f t="shared" si="7"/>
        <v>630000</v>
      </c>
      <c r="E40" s="14">
        <f t="shared" si="7"/>
        <v>250000</v>
      </c>
      <c r="F40" s="14">
        <f t="shared" si="7"/>
        <v>0</v>
      </c>
      <c r="G40" s="14">
        <f t="shared" si="7"/>
        <v>1105922</v>
      </c>
    </row>
    <row r="41" spans="1:7" ht="18.75" customHeight="1" x14ac:dyDescent="0.25">
      <c r="A41" s="17" t="s">
        <v>46</v>
      </c>
      <c r="B41" s="16">
        <f>SUM(C41:G41)</f>
        <v>1105922</v>
      </c>
      <c r="C41" s="16"/>
      <c r="D41" s="16"/>
      <c r="E41" s="16"/>
      <c r="F41" s="16"/>
      <c r="G41" s="16">
        <v>1105922</v>
      </c>
    </row>
    <row r="42" spans="1:7" ht="18.75" customHeight="1" x14ac:dyDescent="0.25">
      <c r="A42" s="17" t="s">
        <v>10</v>
      </c>
      <c r="B42" s="16">
        <f t="shared" ref="B42:B44" si="8">SUM(C42:G42)</f>
        <v>3885572</v>
      </c>
      <c r="C42" s="16">
        <v>3885572</v>
      </c>
      <c r="D42" s="16"/>
      <c r="E42" s="16"/>
      <c r="F42" s="16"/>
      <c r="G42" s="16"/>
    </row>
    <row r="43" spans="1:7" ht="18.75" customHeight="1" x14ac:dyDescent="0.25">
      <c r="A43" s="17" t="s">
        <v>47</v>
      </c>
      <c r="B43" s="16">
        <f t="shared" si="8"/>
        <v>630000</v>
      </c>
      <c r="C43" s="16"/>
      <c r="D43" s="16">
        <v>630000</v>
      </c>
      <c r="E43" s="16"/>
      <c r="F43" s="16"/>
      <c r="G43" s="16"/>
    </row>
    <row r="44" spans="1:7" ht="18.75" customHeight="1" x14ac:dyDescent="0.25">
      <c r="A44" s="17" t="s">
        <v>48</v>
      </c>
      <c r="B44" s="16">
        <f t="shared" si="8"/>
        <v>250000</v>
      </c>
      <c r="C44" s="16"/>
      <c r="D44" s="16"/>
      <c r="E44" s="16">
        <v>250000</v>
      </c>
      <c r="F44" s="16"/>
      <c r="G44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workbookViewId="0">
      <selection activeCell="J25" sqref="J25"/>
    </sheetView>
  </sheetViews>
  <sheetFormatPr defaultRowHeight="15" x14ac:dyDescent="0.25"/>
  <cols>
    <col min="1" max="1" width="59.28515625" style="1" customWidth="1"/>
    <col min="2" max="2" width="18.28515625" style="2" customWidth="1"/>
    <col min="3" max="3" width="11.28515625" style="2" customWidth="1"/>
    <col min="4" max="4" width="12.7109375" style="2" customWidth="1"/>
    <col min="5" max="5" width="13.85546875" style="2" customWidth="1"/>
    <col min="6" max="6" width="20.5703125" style="2" customWidth="1"/>
    <col min="7" max="7" width="22" style="2" customWidth="1"/>
    <col min="8" max="16384" width="9.140625" style="3"/>
  </cols>
  <sheetData>
    <row r="1" spans="1:9" ht="23.25" x14ac:dyDescent="0.25">
      <c r="C1" s="3"/>
      <c r="D1" s="4" t="s">
        <v>0</v>
      </c>
      <c r="E1" s="3"/>
    </row>
    <row r="2" spans="1:9" ht="23.25" x14ac:dyDescent="0.25">
      <c r="C2" s="3"/>
      <c r="D2" s="4" t="s">
        <v>1</v>
      </c>
      <c r="E2" s="3"/>
    </row>
    <row r="3" spans="1:9" ht="23.25" x14ac:dyDescent="0.25">
      <c r="C3" s="3"/>
      <c r="D3" s="4" t="s">
        <v>2</v>
      </c>
      <c r="E3" s="3"/>
    </row>
    <row r="4" spans="1:9" ht="23.25" x14ac:dyDescent="0.25">
      <c r="C4" s="3"/>
      <c r="D4" s="4" t="s">
        <v>3</v>
      </c>
      <c r="E4" s="3"/>
    </row>
    <row r="5" spans="1:9" ht="15.75" thickBot="1" x14ac:dyDescent="0.3"/>
    <row r="6" spans="1:9" s="8" customFormat="1" ht="93.75" customHeight="1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5" t="s">
        <v>7</v>
      </c>
      <c r="G6" s="6" t="s">
        <v>8</v>
      </c>
      <c r="H6" s="7"/>
      <c r="I6" s="7"/>
    </row>
    <row r="7" spans="1:9" s="9" customFormat="1" ht="53.25" customHeight="1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9" s="9" customFormat="1" ht="71.25" customHeight="1" thickBot="1" x14ac:dyDescent="0.3">
      <c r="A8" s="27"/>
      <c r="B8" s="30"/>
      <c r="C8" s="10" t="s">
        <v>10</v>
      </c>
      <c r="D8" s="10" t="s">
        <v>11</v>
      </c>
      <c r="E8" s="10" t="s">
        <v>12</v>
      </c>
      <c r="F8" s="32"/>
      <c r="G8" s="24"/>
    </row>
    <row r="9" spans="1:9" s="9" customFormat="1" ht="18.75" customHeight="1" thickTop="1" x14ac:dyDescent="0.25">
      <c r="A9" s="11" t="s">
        <v>13</v>
      </c>
      <c r="B9" s="12">
        <f>SUM(B10,B17,B21,B30,B41)</f>
        <v>13044497</v>
      </c>
      <c r="C9" s="12">
        <f t="shared" ref="C9:G9" si="0">SUM(C10,C17,C21,C30,C41)</f>
        <v>4874655</v>
      </c>
      <c r="D9" s="12">
        <f t="shared" si="0"/>
        <v>661500</v>
      </c>
      <c r="E9" s="12">
        <f t="shared" si="0"/>
        <v>857500</v>
      </c>
      <c r="F9" s="12">
        <f t="shared" si="0"/>
        <v>5465652</v>
      </c>
      <c r="G9" s="12">
        <f t="shared" si="0"/>
        <v>1185190</v>
      </c>
    </row>
    <row r="10" spans="1:9" s="9" customFormat="1" ht="18.75" customHeight="1" x14ac:dyDescent="0.25">
      <c r="A10" s="13" t="s">
        <v>14</v>
      </c>
      <c r="B10" s="14">
        <f>SUM(B11:B16)</f>
        <v>156277</v>
      </c>
      <c r="C10" s="14">
        <f t="shared" ref="C10:G10" si="1">SUM(C11:C16)</f>
        <v>16500</v>
      </c>
      <c r="D10" s="14">
        <f t="shared" si="1"/>
        <v>0</v>
      </c>
      <c r="E10" s="14">
        <f t="shared" si="1"/>
        <v>0</v>
      </c>
      <c r="F10" s="14">
        <f t="shared" si="1"/>
        <v>139777</v>
      </c>
      <c r="G10" s="14">
        <f t="shared" si="1"/>
        <v>0</v>
      </c>
    </row>
    <row r="11" spans="1:9" ht="18.75" customHeight="1" x14ac:dyDescent="0.25">
      <c r="A11" s="15" t="s">
        <v>15</v>
      </c>
      <c r="B11" s="16">
        <f t="shared" ref="B11:B28" si="2">SUM(C11:G11)</f>
        <v>95253</v>
      </c>
      <c r="C11" s="16"/>
      <c r="D11" s="16"/>
      <c r="E11" s="16"/>
      <c r="F11" s="16">
        <v>95253</v>
      </c>
      <c r="G11" s="16"/>
    </row>
    <row r="12" spans="1:9" ht="18.75" customHeight="1" x14ac:dyDescent="0.25">
      <c r="A12" s="17" t="s">
        <v>16</v>
      </c>
      <c r="B12" s="16">
        <f t="shared" si="2"/>
        <v>2846</v>
      </c>
      <c r="C12" s="16"/>
      <c r="D12" s="16"/>
      <c r="E12" s="16"/>
      <c r="F12" s="16">
        <v>2846</v>
      </c>
      <c r="G12" s="16"/>
    </row>
    <row r="13" spans="1:9" ht="18.75" customHeight="1" x14ac:dyDescent="0.25">
      <c r="A13" s="17" t="s">
        <v>17</v>
      </c>
      <c r="B13" s="16">
        <f t="shared" si="2"/>
        <v>8910</v>
      </c>
      <c r="C13" s="16"/>
      <c r="D13" s="16"/>
      <c r="E13" s="16"/>
      <c r="F13" s="16">
        <v>8910</v>
      </c>
      <c r="G13" s="16"/>
    </row>
    <row r="14" spans="1:9" ht="18.75" customHeight="1" x14ac:dyDescent="0.25">
      <c r="A14" s="17" t="s">
        <v>18</v>
      </c>
      <c r="B14" s="16">
        <f t="shared" si="2"/>
        <v>43130</v>
      </c>
      <c r="C14" s="16">
        <v>16500</v>
      </c>
      <c r="D14" s="16"/>
      <c r="E14" s="16"/>
      <c r="F14" s="16">
        <v>26630</v>
      </c>
      <c r="G14" s="16"/>
    </row>
    <row r="15" spans="1:9" ht="18.75" customHeight="1" x14ac:dyDescent="0.25">
      <c r="A15" s="17" t="s">
        <v>19</v>
      </c>
      <c r="B15" s="16">
        <f t="shared" si="2"/>
        <v>0</v>
      </c>
      <c r="C15" s="16"/>
      <c r="D15" s="16"/>
      <c r="E15" s="16"/>
      <c r="F15" s="16">
        <v>0</v>
      </c>
      <c r="G15" s="16"/>
    </row>
    <row r="16" spans="1:9" ht="18.75" customHeight="1" x14ac:dyDescent="0.25">
      <c r="A16" s="17" t="s">
        <v>20</v>
      </c>
      <c r="B16" s="16">
        <f t="shared" si="2"/>
        <v>6138</v>
      </c>
      <c r="C16" s="16"/>
      <c r="D16" s="16"/>
      <c r="E16" s="16"/>
      <c r="F16" s="16">
        <v>6138</v>
      </c>
      <c r="G16" s="16"/>
    </row>
    <row r="17" spans="1:7" s="9" customFormat="1" ht="18.75" customHeight="1" x14ac:dyDescent="0.25">
      <c r="A17" s="13" t="s">
        <v>21</v>
      </c>
      <c r="B17" s="14">
        <f>SUM(B18:B20)</f>
        <v>53690</v>
      </c>
      <c r="C17" s="14">
        <f t="shared" ref="C17:G17" si="3">SUM(C18:C20)</f>
        <v>20000</v>
      </c>
      <c r="D17" s="14">
        <f t="shared" si="3"/>
        <v>0</v>
      </c>
      <c r="E17" s="14">
        <f t="shared" si="3"/>
        <v>0</v>
      </c>
      <c r="F17" s="14">
        <f t="shared" si="3"/>
        <v>33690</v>
      </c>
      <c r="G17" s="14">
        <f t="shared" si="3"/>
        <v>0</v>
      </c>
    </row>
    <row r="18" spans="1:7" ht="18.75" customHeight="1" x14ac:dyDescent="0.25">
      <c r="A18" s="17" t="s">
        <v>22</v>
      </c>
      <c r="B18" s="16">
        <f t="shared" si="2"/>
        <v>15000</v>
      </c>
      <c r="C18" s="16">
        <v>15000</v>
      </c>
      <c r="D18" s="16"/>
      <c r="E18" s="16"/>
      <c r="F18" s="16">
        <v>0</v>
      </c>
      <c r="G18" s="16"/>
    </row>
    <row r="19" spans="1:7" ht="18.75" customHeight="1" x14ac:dyDescent="0.25">
      <c r="A19" s="17" t="s">
        <v>23</v>
      </c>
      <c r="B19" s="16">
        <f t="shared" si="2"/>
        <v>31709</v>
      </c>
      <c r="C19" s="16">
        <v>5000</v>
      </c>
      <c r="D19" s="16"/>
      <c r="E19" s="16"/>
      <c r="F19" s="16">
        <v>26709</v>
      </c>
      <c r="G19" s="16"/>
    </row>
    <row r="20" spans="1:7" ht="18.75" customHeight="1" x14ac:dyDescent="0.25">
      <c r="A20" s="17" t="s">
        <v>24</v>
      </c>
      <c r="B20" s="16">
        <f t="shared" si="2"/>
        <v>6981</v>
      </c>
      <c r="C20" s="16"/>
      <c r="D20" s="16"/>
      <c r="E20" s="16"/>
      <c r="F20" s="16">
        <v>6981</v>
      </c>
      <c r="G20" s="16"/>
    </row>
    <row r="21" spans="1:7" s="9" customFormat="1" ht="18.75" customHeight="1" x14ac:dyDescent="0.25">
      <c r="A21" s="13" t="s">
        <v>25</v>
      </c>
      <c r="B21" s="14">
        <f>SUM(B22:B29)</f>
        <v>952150</v>
      </c>
      <c r="C21" s="14">
        <f t="shared" ref="C21:G21" si="4">SUM(C22:C29)</f>
        <v>90000</v>
      </c>
      <c r="D21" s="14">
        <f t="shared" si="4"/>
        <v>0</v>
      </c>
      <c r="E21" s="14">
        <f t="shared" si="4"/>
        <v>0</v>
      </c>
      <c r="F21" s="14">
        <f t="shared" si="4"/>
        <v>862150</v>
      </c>
      <c r="G21" s="14">
        <f t="shared" si="4"/>
        <v>0</v>
      </c>
    </row>
    <row r="22" spans="1:7" ht="18.75" customHeight="1" x14ac:dyDescent="0.25">
      <c r="A22" s="17" t="s">
        <v>26</v>
      </c>
      <c r="B22" s="16">
        <f t="shared" si="2"/>
        <v>6330</v>
      </c>
      <c r="C22" s="16"/>
      <c r="D22" s="16"/>
      <c r="E22" s="16"/>
      <c r="F22" s="16">
        <v>6330</v>
      </c>
      <c r="G22" s="16"/>
    </row>
    <row r="23" spans="1:7" ht="18.75" customHeight="1" x14ac:dyDescent="0.25">
      <c r="A23" s="17" t="s">
        <v>27</v>
      </c>
      <c r="B23" s="16">
        <f t="shared" si="2"/>
        <v>507385</v>
      </c>
      <c r="C23" s="16"/>
      <c r="D23" s="16"/>
      <c r="E23" s="16"/>
      <c r="F23" s="16">
        <v>507385</v>
      </c>
      <c r="G23" s="16"/>
    </row>
    <row r="24" spans="1:7" ht="18.75" customHeight="1" x14ac:dyDescent="0.25">
      <c r="A24" s="17" t="s">
        <v>28</v>
      </c>
      <c r="B24" s="16">
        <f t="shared" si="2"/>
        <v>278136</v>
      </c>
      <c r="C24" s="16">
        <v>90000</v>
      </c>
      <c r="D24" s="16"/>
      <c r="E24" s="16"/>
      <c r="F24" s="16">
        <v>188136</v>
      </c>
      <c r="G24" s="16"/>
    </row>
    <row r="25" spans="1:7" ht="18.75" customHeight="1" x14ac:dyDescent="0.25">
      <c r="A25" s="17" t="s">
        <v>29</v>
      </c>
      <c r="B25" s="16">
        <f t="shared" si="2"/>
        <v>8017</v>
      </c>
      <c r="C25" s="16"/>
      <c r="D25" s="16"/>
      <c r="E25" s="16"/>
      <c r="F25" s="16">
        <v>8017</v>
      </c>
      <c r="G25" s="16"/>
    </row>
    <row r="26" spans="1:7" ht="18.75" customHeight="1" x14ac:dyDescent="0.25">
      <c r="A26" s="17" t="s">
        <v>30</v>
      </c>
      <c r="B26" s="16">
        <f t="shared" si="2"/>
        <v>25547</v>
      </c>
      <c r="C26" s="16"/>
      <c r="D26" s="16"/>
      <c r="E26" s="16"/>
      <c r="F26" s="16">
        <v>25547</v>
      </c>
      <c r="G26" s="16"/>
    </row>
    <row r="27" spans="1:7" ht="18.75" customHeight="1" x14ac:dyDescent="0.25">
      <c r="A27" s="17" t="s">
        <v>31</v>
      </c>
      <c r="B27" s="16">
        <f t="shared" si="2"/>
        <v>13554</v>
      </c>
      <c r="C27" s="16"/>
      <c r="D27" s="16"/>
      <c r="E27" s="16"/>
      <c r="F27" s="16">
        <v>13554</v>
      </c>
      <c r="G27" s="16"/>
    </row>
    <row r="28" spans="1:7" ht="18.75" customHeight="1" x14ac:dyDescent="0.25">
      <c r="A28" s="17" t="s">
        <v>32</v>
      </c>
      <c r="B28" s="16">
        <f t="shared" si="2"/>
        <v>0</v>
      </c>
      <c r="C28" s="16"/>
      <c r="D28" s="16"/>
      <c r="E28" s="16"/>
      <c r="F28" s="18">
        <v>0</v>
      </c>
      <c r="G28" s="16"/>
    </row>
    <row r="29" spans="1:7" ht="18.75" customHeight="1" x14ac:dyDescent="0.25">
      <c r="A29" s="17" t="s">
        <v>33</v>
      </c>
      <c r="B29" s="16">
        <f>SUM(C29:G29)</f>
        <v>113181</v>
      </c>
      <c r="C29" s="16"/>
      <c r="D29" s="16"/>
      <c r="E29" s="16"/>
      <c r="F29" s="16">
        <v>113181</v>
      </c>
      <c r="G29" s="16"/>
    </row>
    <row r="30" spans="1:7" s="9" customFormat="1" ht="18.75" customHeight="1" x14ac:dyDescent="0.25">
      <c r="A30" s="13" t="s">
        <v>34</v>
      </c>
      <c r="B30" s="14">
        <f>SUM(B31:B40)</f>
        <v>4966035</v>
      </c>
      <c r="C30" s="14">
        <f t="shared" ref="C30:G30" si="5">SUM(C31:C40)</f>
        <v>536000</v>
      </c>
      <c r="D30" s="14">
        <f t="shared" si="5"/>
        <v>0</v>
      </c>
      <c r="E30" s="14">
        <f t="shared" si="5"/>
        <v>0</v>
      </c>
      <c r="F30" s="14">
        <f t="shared" si="5"/>
        <v>4430035</v>
      </c>
      <c r="G30" s="14">
        <f t="shared" si="5"/>
        <v>0</v>
      </c>
    </row>
    <row r="31" spans="1:7" ht="18.75" customHeight="1" x14ac:dyDescent="0.25">
      <c r="A31" s="17" t="s">
        <v>35</v>
      </c>
      <c r="B31" s="16">
        <f t="shared" ref="B31:B40" si="6">SUM(C31:G31)</f>
        <v>16701</v>
      </c>
      <c r="C31" s="16"/>
      <c r="D31" s="16"/>
      <c r="E31" s="16"/>
      <c r="F31" s="16">
        <v>16701</v>
      </c>
      <c r="G31" s="16"/>
    </row>
    <row r="32" spans="1:7" ht="18.75" customHeight="1" x14ac:dyDescent="0.25">
      <c r="A32" s="17" t="s">
        <v>36</v>
      </c>
      <c r="B32" s="16">
        <f t="shared" si="6"/>
        <v>667996</v>
      </c>
      <c r="C32" s="16"/>
      <c r="D32" s="16"/>
      <c r="E32" s="16"/>
      <c r="F32" s="16">
        <v>667996</v>
      </c>
      <c r="G32" s="16"/>
    </row>
    <row r="33" spans="1:7" ht="18.75" customHeight="1" x14ac:dyDescent="0.25">
      <c r="A33" s="17" t="s">
        <v>37</v>
      </c>
      <c r="B33" s="16">
        <f t="shared" si="6"/>
        <v>143150</v>
      </c>
      <c r="C33" s="16"/>
      <c r="D33" s="16"/>
      <c r="E33" s="16"/>
      <c r="F33" s="16">
        <v>143150</v>
      </c>
      <c r="G33" s="16"/>
    </row>
    <row r="34" spans="1:7" ht="18.75" customHeight="1" x14ac:dyDescent="0.25">
      <c r="A34" s="17" t="s">
        <v>38</v>
      </c>
      <c r="B34" s="16">
        <f t="shared" si="6"/>
        <v>405496</v>
      </c>
      <c r="C34" s="16">
        <v>16000</v>
      </c>
      <c r="D34" s="16"/>
      <c r="E34" s="16"/>
      <c r="F34" s="16">
        <v>389496</v>
      </c>
      <c r="G34" s="16"/>
    </row>
    <row r="35" spans="1:7" ht="18.75" customHeight="1" x14ac:dyDescent="0.25">
      <c r="A35" s="17" t="s">
        <v>39</v>
      </c>
      <c r="B35" s="16">
        <f t="shared" si="6"/>
        <v>486761</v>
      </c>
      <c r="C35" s="16">
        <v>150000</v>
      </c>
      <c r="D35" s="16"/>
      <c r="E35" s="16"/>
      <c r="F35" s="16">
        <v>336761</v>
      </c>
      <c r="G35" s="16"/>
    </row>
    <row r="36" spans="1:7" ht="18.75" customHeight="1" x14ac:dyDescent="0.25">
      <c r="A36" s="17" t="s">
        <v>40</v>
      </c>
      <c r="B36" s="16">
        <f t="shared" si="6"/>
        <v>182542</v>
      </c>
      <c r="C36" s="16"/>
      <c r="D36" s="16"/>
      <c r="E36" s="16"/>
      <c r="F36" s="16">
        <v>182542</v>
      </c>
      <c r="G36" s="16"/>
    </row>
    <row r="37" spans="1:7" ht="18.75" customHeight="1" x14ac:dyDescent="0.25">
      <c r="A37" s="17" t="s">
        <v>41</v>
      </c>
      <c r="B37" s="16">
        <f t="shared" si="6"/>
        <v>1987869</v>
      </c>
      <c r="C37" s="16">
        <v>250000</v>
      </c>
      <c r="D37" s="16"/>
      <c r="E37" s="16"/>
      <c r="F37" s="16">
        <v>1737869</v>
      </c>
      <c r="G37" s="16"/>
    </row>
    <row r="38" spans="1:7" ht="18.75" customHeight="1" x14ac:dyDescent="0.25">
      <c r="A38" s="17" t="s">
        <v>42</v>
      </c>
      <c r="B38" s="16">
        <f t="shared" si="6"/>
        <v>42988</v>
      </c>
      <c r="C38" s="16"/>
      <c r="D38" s="16"/>
      <c r="E38" s="16"/>
      <c r="F38" s="16">
        <v>42988</v>
      </c>
      <c r="G38" s="16"/>
    </row>
    <row r="39" spans="1:7" ht="18.75" customHeight="1" x14ac:dyDescent="0.25">
      <c r="A39" s="17" t="s">
        <v>43</v>
      </c>
      <c r="B39" s="16">
        <f t="shared" si="6"/>
        <v>708878</v>
      </c>
      <c r="C39" s="16">
        <v>120000</v>
      </c>
      <c r="D39" s="16"/>
      <c r="E39" s="16"/>
      <c r="F39" s="16">
        <v>588878</v>
      </c>
      <c r="G39" s="16"/>
    </row>
    <row r="40" spans="1:7" ht="18.75" customHeight="1" x14ac:dyDescent="0.25">
      <c r="A40" s="17" t="s">
        <v>44</v>
      </c>
      <c r="B40" s="16">
        <f t="shared" si="6"/>
        <v>323654</v>
      </c>
      <c r="C40" s="16"/>
      <c r="D40" s="16"/>
      <c r="E40" s="16"/>
      <c r="F40" s="16">
        <v>323654</v>
      </c>
      <c r="G40" s="16"/>
    </row>
    <row r="41" spans="1:7" s="9" customFormat="1" ht="18.75" customHeight="1" x14ac:dyDescent="0.25">
      <c r="A41" s="13" t="s">
        <v>45</v>
      </c>
      <c r="B41" s="14">
        <f>SUM(B42:B45)</f>
        <v>6916345</v>
      </c>
      <c r="C41" s="14">
        <f t="shared" ref="C41:G41" si="7">SUM(C42:C45)</f>
        <v>4212155</v>
      </c>
      <c r="D41" s="14">
        <f t="shared" si="7"/>
        <v>661500</v>
      </c>
      <c r="E41" s="14">
        <f t="shared" si="7"/>
        <v>857500</v>
      </c>
      <c r="F41" s="14">
        <f t="shared" si="7"/>
        <v>0</v>
      </c>
      <c r="G41" s="14">
        <f t="shared" si="7"/>
        <v>1185190</v>
      </c>
    </row>
    <row r="42" spans="1:7" ht="18.75" customHeight="1" x14ac:dyDescent="0.25">
      <c r="A42" s="17" t="s">
        <v>46</v>
      </c>
      <c r="B42" s="16">
        <f>SUM(C42:G42)</f>
        <v>1185190</v>
      </c>
      <c r="C42" s="16"/>
      <c r="D42" s="16"/>
      <c r="E42" s="16"/>
      <c r="F42" s="16"/>
      <c r="G42" s="16">
        <v>1185190</v>
      </c>
    </row>
    <row r="43" spans="1:7" ht="18.75" customHeight="1" x14ac:dyDescent="0.25">
      <c r="A43" s="17" t="s">
        <v>10</v>
      </c>
      <c r="B43" s="16">
        <f t="shared" ref="B43:B45" si="8">SUM(C43:G43)</f>
        <v>4212155</v>
      </c>
      <c r="C43" s="16">
        <v>4212155</v>
      </c>
      <c r="D43" s="16"/>
      <c r="E43" s="16"/>
      <c r="F43" s="16"/>
      <c r="G43" s="16"/>
    </row>
    <row r="44" spans="1:7" ht="18.75" customHeight="1" x14ac:dyDescent="0.25">
      <c r="A44" s="17" t="s">
        <v>47</v>
      </c>
      <c r="B44" s="16">
        <f t="shared" si="8"/>
        <v>661500</v>
      </c>
      <c r="C44" s="16"/>
      <c r="D44" s="16">
        <v>661500</v>
      </c>
      <c r="E44" s="16"/>
      <c r="F44" s="16"/>
      <c r="G44" s="16"/>
    </row>
    <row r="45" spans="1:7" ht="18.75" customHeight="1" x14ac:dyDescent="0.25">
      <c r="A45" s="17" t="s">
        <v>48</v>
      </c>
      <c r="B45" s="16">
        <f t="shared" si="8"/>
        <v>857500</v>
      </c>
      <c r="C45" s="16"/>
      <c r="D45" s="16"/>
      <c r="E45" s="16">
        <v>857500</v>
      </c>
      <c r="F45" s="16"/>
      <c r="G45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110C-512D-46B7-A790-C1D16FEAC165}">
  <dimension ref="A1:G45"/>
  <sheetViews>
    <sheetView tabSelected="1" topLeftCell="A7" workbookViewId="0">
      <selection activeCell="I7" sqref="I7"/>
    </sheetView>
  </sheetViews>
  <sheetFormatPr defaultRowHeight="15" x14ac:dyDescent="0.25"/>
  <cols>
    <col min="1" max="1" width="56.5703125" style="22" customWidth="1"/>
    <col min="2" max="2" width="17.42578125" style="2" customWidth="1"/>
    <col min="3" max="3" width="11.42578125" style="2" customWidth="1"/>
    <col min="4" max="4" width="12.140625" style="2" customWidth="1"/>
    <col min="5" max="5" width="13.140625" style="2" customWidth="1"/>
    <col min="6" max="6" width="19.5703125" style="2" customWidth="1"/>
    <col min="7" max="7" width="21" style="2" customWidth="1"/>
  </cols>
  <sheetData>
    <row r="1" spans="1:7" ht="23.25" x14ac:dyDescent="0.25">
      <c r="C1"/>
      <c r="D1" s="4" t="s">
        <v>59</v>
      </c>
      <c r="E1"/>
    </row>
    <row r="2" spans="1:7" ht="23.25" x14ac:dyDescent="0.25">
      <c r="C2"/>
      <c r="D2" s="4" t="s">
        <v>1</v>
      </c>
      <c r="E2"/>
    </row>
    <row r="3" spans="1:7" ht="23.25" x14ac:dyDescent="0.25">
      <c r="C3"/>
      <c r="D3" s="4" t="s">
        <v>2</v>
      </c>
      <c r="E3"/>
    </row>
    <row r="4" spans="1:7" ht="23.25" x14ac:dyDescent="0.25">
      <c r="C4"/>
      <c r="D4" s="4" t="s">
        <v>3</v>
      </c>
      <c r="E4"/>
    </row>
    <row r="5" spans="1:7" ht="15.75" thickBot="1" x14ac:dyDescent="0.3"/>
    <row r="6" spans="1:7" ht="93.75" thickTop="1" x14ac:dyDescent="0.25">
      <c r="A6" s="25" t="s">
        <v>4</v>
      </c>
      <c r="B6" s="28" t="s">
        <v>5</v>
      </c>
      <c r="C6" s="28" t="s">
        <v>6</v>
      </c>
      <c r="D6" s="28"/>
      <c r="E6" s="28"/>
      <c r="F6" s="20" t="s">
        <v>7</v>
      </c>
      <c r="G6" s="6" t="s">
        <v>8</v>
      </c>
    </row>
    <row r="7" spans="1:7" ht="23.25" x14ac:dyDescent="0.25">
      <c r="A7" s="26"/>
      <c r="B7" s="29"/>
      <c r="C7" s="29" t="s">
        <v>9</v>
      </c>
      <c r="D7" s="29"/>
      <c r="E7" s="29"/>
      <c r="F7" s="31" t="s">
        <v>9</v>
      </c>
      <c r="G7" s="23" t="s">
        <v>9</v>
      </c>
    </row>
    <row r="8" spans="1:7" ht="70.5" thickBot="1" x14ac:dyDescent="0.3">
      <c r="A8" s="27"/>
      <c r="B8" s="30"/>
      <c r="C8" s="21" t="s">
        <v>10</v>
      </c>
      <c r="D8" s="21" t="s">
        <v>11</v>
      </c>
      <c r="E8" s="21" t="s">
        <v>12</v>
      </c>
      <c r="F8" s="32"/>
      <c r="G8" s="24"/>
    </row>
    <row r="9" spans="1:7" ht="15.75" thickTop="1" x14ac:dyDescent="0.25">
      <c r="A9" s="11" t="s">
        <v>13</v>
      </c>
      <c r="B9" s="12">
        <f t="shared" ref="B9:G9" si="0">SUM(B10,B18,B22,B31,B41)</f>
        <v>13223011</v>
      </c>
      <c r="C9" s="12">
        <f t="shared" si="0"/>
        <v>4211166</v>
      </c>
      <c r="D9" s="12">
        <f t="shared" si="0"/>
        <v>694575</v>
      </c>
      <c r="E9" s="12">
        <f t="shared" si="0"/>
        <v>1268280</v>
      </c>
      <c r="F9" s="12">
        <f t="shared" si="0"/>
        <v>5571333</v>
      </c>
      <c r="G9" s="12">
        <f t="shared" si="0"/>
        <v>1477657</v>
      </c>
    </row>
    <row r="10" spans="1:7" x14ac:dyDescent="0.25">
      <c r="A10" s="13" t="s">
        <v>14</v>
      </c>
      <c r="B10" s="14">
        <f>SUM(B12:B17)</f>
        <v>139777</v>
      </c>
      <c r="C10" s="14">
        <f t="shared" ref="C10:G10" si="1">SUM(C12:C17)</f>
        <v>0</v>
      </c>
      <c r="D10" s="14">
        <f t="shared" si="1"/>
        <v>0</v>
      </c>
      <c r="E10" s="14">
        <f t="shared" si="1"/>
        <v>0</v>
      </c>
      <c r="F10" s="14">
        <f t="shared" si="1"/>
        <v>139777</v>
      </c>
      <c r="G10" s="14">
        <f t="shared" si="1"/>
        <v>0</v>
      </c>
    </row>
    <row r="11" spans="1:7" x14ac:dyDescent="0.25">
      <c r="A11" s="17" t="s">
        <v>58</v>
      </c>
      <c r="B11" s="14">
        <f>SUM(C11:G11)</f>
        <v>0</v>
      </c>
      <c r="C11" s="14">
        <v>0</v>
      </c>
      <c r="D11" s="14"/>
      <c r="E11" s="14"/>
      <c r="F11" s="14"/>
      <c r="G11" s="14"/>
    </row>
    <row r="12" spans="1:7" x14ac:dyDescent="0.25">
      <c r="A12" s="15" t="s">
        <v>15</v>
      </c>
      <c r="B12" s="16">
        <f>SUM(C12:G12)</f>
        <v>95253</v>
      </c>
      <c r="C12" s="16">
        <v>0</v>
      </c>
      <c r="D12" s="16"/>
      <c r="E12" s="16"/>
      <c r="F12" s="16">
        <v>95253</v>
      </c>
      <c r="G12" s="16"/>
    </row>
    <row r="13" spans="1:7" x14ac:dyDescent="0.25">
      <c r="A13" s="17" t="s">
        <v>16</v>
      </c>
      <c r="B13" s="16">
        <f t="shared" ref="B13:B29" si="2">SUM(C13:G13)</f>
        <v>2846</v>
      </c>
      <c r="C13" s="16">
        <v>0</v>
      </c>
      <c r="D13" s="16"/>
      <c r="E13" s="16"/>
      <c r="F13" s="16">
        <v>2846</v>
      </c>
      <c r="G13" s="16"/>
    </row>
    <row r="14" spans="1:7" x14ac:dyDescent="0.25">
      <c r="A14" s="17" t="s">
        <v>17</v>
      </c>
      <c r="B14" s="16">
        <f t="shared" si="2"/>
        <v>8910</v>
      </c>
      <c r="C14" s="16">
        <v>0</v>
      </c>
      <c r="D14" s="16"/>
      <c r="E14" s="16"/>
      <c r="F14" s="16">
        <v>8910</v>
      </c>
      <c r="G14" s="16"/>
    </row>
    <row r="15" spans="1:7" x14ac:dyDescent="0.25">
      <c r="A15" s="17" t="s">
        <v>18</v>
      </c>
      <c r="B15" s="16">
        <f t="shared" si="2"/>
        <v>26630</v>
      </c>
      <c r="C15" s="16">
        <v>0</v>
      </c>
      <c r="D15" s="16"/>
      <c r="E15" s="16"/>
      <c r="F15" s="16">
        <v>26630</v>
      </c>
      <c r="G15" s="16"/>
    </row>
    <row r="16" spans="1:7" x14ac:dyDescent="0.25">
      <c r="A16" s="17" t="s">
        <v>19</v>
      </c>
      <c r="B16" s="16">
        <f t="shared" si="2"/>
        <v>0</v>
      </c>
      <c r="C16" s="16">
        <v>0</v>
      </c>
      <c r="D16" s="16"/>
      <c r="E16" s="16"/>
      <c r="F16" s="16">
        <v>0</v>
      </c>
      <c r="G16" s="16"/>
    </row>
    <row r="17" spans="1:7" x14ac:dyDescent="0.25">
      <c r="A17" s="17" t="s">
        <v>20</v>
      </c>
      <c r="B17" s="16">
        <f t="shared" si="2"/>
        <v>6138</v>
      </c>
      <c r="C17" s="16">
        <v>0</v>
      </c>
      <c r="D17" s="16"/>
      <c r="E17" s="16"/>
      <c r="F17" s="16">
        <v>6138</v>
      </c>
      <c r="G17" s="16"/>
    </row>
    <row r="18" spans="1:7" x14ac:dyDescent="0.25">
      <c r="A18" s="13" t="s">
        <v>21</v>
      </c>
      <c r="B18" s="14">
        <f>SUM(B19:B21)</f>
        <v>56290</v>
      </c>
      <c r="C18" s="14">
        <f t="shared" ref="C18:G18" si="3">SUM(C19:C21)</f>
        <v>22600</v>
      </c>
      <c r="D18" s="14">
        <f t="shared" si="3"/>
        <v>0</v>
      </c>
      <c r="E18" s="14">
        <f t="shared" si="3"/>
        <v>0</v>
      </c>
      <c r="F18" s="14">
        <f t="shared" si="3"/>
        <v>33690</v>
      </c>
      <c r="G18" s="14">
        <f t="shared" si="3"/>
        <v>0</v>
      </c>
    </row>
    <row r="19" spans="1:7" x14ac:dyDescent="0.25">
      <c r="A19" s="17" t="s">
        <v>22</v>
      </c>
      <c r="B19" s="16">
        <f t="shared" si="2"/>
        <v>17600</v>
      </c>
      <c r="C19" s="16">
        <v>17600</v>
      </c>
      <c r="D19" s="16"/>
      <c r="E19" s="16"/>
      <c r="F19" s="16">
        <v>0</v>
      </c>
      <c r="G19" s="16"/>
    </row>
    <row r="20" spans="1:7" x14ac:dyDescent="0.25">
      <c r="A20" s="17" t="s">
        <v>23</v>
      </c>
      <c r="B20" s="16">
        <f t="shared" si="2"/>
        <v>31709</v>
      </c>
      <c r="C20" s="16">
        <v>5000</v>
      </c>
      <c r="D20" s="16"/>
      <c r="E20" s="16"/>
      <c r="F20" s="16">
        <v>26709</v>
      </c>
      <c r="G20" s="16"/>
    </row>
    <row r="21" spans="1:7" x14ac:dyDescent="0.25">
      <c r="A21" s="17" t="s">
        <v>24</v>
      </c>
      <c r="B21" s="16">
        <f t="shared" si="2"/>
        <v>6981</v>
      </c>
      <c r="C21" s="16">
        <v>0</v>
      </c>
      <c r="D21" s="16"/>
      <c r="E21" s="16"/>
      <c r="F21" s="16">
        <v>6981</v>
      </c>
      <c r="G21" s="16"/>
    </row>
    <row r="22" spans="1:7" x14ac:dyDescent="0.25">
      <c r="A22" s="13" t="s">
        <v>25</v>
      </c>
      <c r="B22" s="14">
        <f>SUM(B23:B30)</f>
        <v>972150</v>
      </c>
      <c r="C22" s="14">
        <f t="shared" ref="C22:G22" si="4">SUM(C23:C30)</f>
        <v>110000</v>
      </c>
      <c r="D22" s="14">
        <f t="shared" si="4"/>
        <v>0</v>
      </c>
      <c r="E22" s="14">
        <f t="shared" si="4"/>
        <v>0</v>
      </c>
      <c r="F22" s="14">
        <f t="shared" si="4"/>
        <v>862150</v>
      </c>
      <c r="G22" s="14">
        <f t="shared" si="4"/>
        <v>0</v>
      </c>
    </row>
    <row r="23" spans="1:7" x14ac:dyDescent="0.25">
      <c r="A23" s="17" t="s">
        <v>26</v>
      </c>
      <c r="B23" s="16">
        <f t="shared" si="2"/>
        <v>6330</v>
      </c>
      <c r="C23" s="16">
        <v>0</v>
      </c>
      <c r="D23" s="16"/>
      <c r="E23" s="16"/>
      <c r="F23" s="16">
        <v>6330</v>
      </c>
      <c r="G23" s="16"/>
    </row>
    <row r="24" spans="1:7" x14ac:dyDescent="0.25">
      <c r="A24" s="17" t="s">
        <v>27</v>
      </c>
      <c r="B24" s="16">
        <f t="shared" si="2"/>
        <v>547385</v>
      </c>
      <c r="C24" s="16">
        <v>40000</v>
      </c>
      <c r="D24" s="16"/>
      <c r="E24" s="16"/>
      <c r="F24" s="16">
        <v>507385</v>
      </c>
      <c r="G24" s="16"/>
    </row>
    <row r="25" spans="1:7" x14ac:dyDescent="0.25">
      <c r="A25" s="17" t="s">
        <v>28</v>
      </c>
      <c r="B25" s="16">
        <f t="shared" si="2"/>
        <v>248136</v>
      </c>
      <c r="C25" s="16">
        <v>60000</v>
      </c>
      <c r="D25" s="16"/>
      <c r="E25" s="16"/>
      <c r="F25" s="16">
        <v>188136</v>
      </c>
      <c r="G25" s="16"/>
    </row>
    <row r="26" spans="1:7" x14ac:dyDescent="0.25">
      <c r="A26" s="17" t="s">
        <v>29</v>
      </c>
      <c r="B26" s="16">
        <f t="shared" si="2"/>
        <v>8017</v>
      </c>
      <c r="C26" s="16"/>
      <c r="D26" s="16"/>
      <c r="E26" s="16"/>
      <c r="F26" s="16">
        <v>8017</v>
      </c>
      <c r="G26" s="16"/>
    </row>
    <row r="27" spans="1:7" x14ac:dyDescent="0.25">
      <c r="A27" s="17" t="s">
        <v>30</v>
      </c>
      <c r="B27" s="16">
        <f t="shared" si="2"/>
        <v>25547</v>
      </c>
      <c r="C27" s="16"/>
      <c r="D27" s="16"/>
      <c r="E27" s="16"/>
      <c r="F27" s="16">
        <v>25547</v>
      </c>
      <c r="G27" s="16"/>
    </row>
    <row r="28" spans="1:7" x14ac:dyDescent="0.25">
      <c r="A28" s="17" t="s">
        <v>31</v>
      </c>
      <c r="B28" s="16">
        <f t="shared" si="2"/>
        <v>13554</v>
      </c>
      <c r="C28" s="16"/>
      <c r="D28" s="16"/>
      <c r="E28" s="16"/>
      <c r="F28" s="16">
        <v>13554</v>
      </c>
      <c r="G28" s="16"/>
    </row>
    <row r="29" spans="1:7" x14ac:dyDescent="0.25">
      <c r="A29" s="17" t="s">
        <v>32</v>
      </c>
      <c r="B29" s="16">
        <f t="shared" si="2"/>
        <v>0</v>
      </c>
      <c r="C29" s="16"/>
      <c r="D29" s="16"/>
      <c r="E29" s="16"/>
      <c r="F29" s="18">
        <v>0</v>
      </c>
      <c r="G29" s="16"/>
    </row>
    <row r="30" spans="1:7" x14ac:dyDescent="0.25">
      <c r="A30" s="17" t="s">
        <v>33</v>
      </c>
      <c r="B30" s="16">
        <f>SUM(C30:G30)</f>
        <v>123181</v>
      </c>
      <c r="C30" s="16">
        <v>10000</v>
      </c>
      <c r="D30" s="16"/>
      <c r="E30" s="16"/>
      <c r="F30" s="16">
        <v>113181</v>
      </c>
      <c r="G30" s="16"/>
    </row>
    <row r="31" spans="1:7" x14ac:dyDescent="0.25">
      <c r="A31" s="13" t="s">
        <v>34</v>
      </c>
      <c r="B31" s="14">
        <f t="shared" ref="B31:G31" si="5">SUM(B32:B40)</f>
        <v>5074716</v>
      </c>
      <c r="C31" s="14">
        <f t="shared" si="5"/>
        <v>539000</v>
      </c>
      <c r="D31" s="14">
        <f t="shared" si="5"/>
        <v>0</v>
      </c>
      <c r="E31" s="14">
        <f t="shared" si="5"/>
        <v>0</v>
      </c>
      <c r="F31" s="14">
        <f t="shared" si="5"/>
        <v>4535716</v>
      </c>
      <c r="G31" s="14">
        <f t="shared" si="5"/>
        <v>0</v>
      </c>
    </row>
    <row r="32" spans="1:7" x14ac:dyDescent="0.25">
      <c r="A32" s="17" t="s">
        <v>36</v>
      </c>
      <c r="B32" s="16">
        <f t="shared" ref="B32:B40" si="6">SUM(C32:G32)</f>
        <v>786625</v>
      </c>
      <c r="C32" s="16">
        <v>0</v>
      </c>
      <c r="D32" s="16"/>
      <c r="E32" s="16"/>
      <c r="F32" s="16">
        <v>786625</v>
      </c>
      <c r="G32" s="16"/>
    </row>
    <row r="33" spans="1:7" x14ac:dyDescent="0.25">
      <c r="A33" s="17" t="s">
        <v>37</v>
      </c>
      <c r="B33" s="16">
        <f t="shared" si="6"/>
        <v>148664</v>
      </c>
      <c r="C33" s="16">
        <v>0</v>
      </c>
      <c r="D33" s="16"/>
      <c r="E33" s="16"/>
      <c r="F33" s="16">
        <v>148664</v>
      </c>
      <c r="G33" s="16"/>
    </row>
    <row r="34" spans="1:7" x14ac:dyDescent="0.25">
      <c r="A34" s="17" t="s">
        <v>38</v>
      </c>
      <c r="B34" s="16">
        <f t="shared" si="6"/>
        <v>202054</v>
      </c>
      <c r="C34" s="16">
        <v>9000</v>
      </c>
      <c r="D34" s="16"/>
      <c r="E34" s="16"/>
      <c r="F34" s="16">
        <v>193054</v>
      </c>
      <c r="G34" s="16"/>
    </row>
    <row r="35" spans="1:7" x14ac:dyDescent="0.25">
      <c r="A35" s="17" t="s">
        <v>39</v>
      </c>
      <c r="B35" s="16">
        <f t="shared" si="6"/>
        <v>691515</v>
      </c>
      <c r="C35" s="16">
        <v>150000</v>
      </c>
      <c r="D35" s="16"/>
      <c r="E35" s="16"/>
      <c r="F35" s="16">
        <v>541515</v>
      </c>
      <c r="G35" s="16"/>
    </row>
    <row r="36" spans="1:7" x14ac:dyDescent="0.25">
      <c r="A36" s="17" t="s">
        <v>40</v>
      </c>
      <c r="B36" s="16">
        <f t="shared" si="6"/>
        <v>27204</v>
      </c>
      <c r="C36" s="16">
        <v>10000</v>
      </c>
      <c r="D36" s="16"/>
      <c r="E36" s="16"/>
      <c r="F36" s="16">
        <v>17204</v>
      </c>
      <c r="G36" s="16"/>
    </row>
    <row r="37" spans="1:7" x14ac:dyDescent="0.25">
      <c r="A37" s="17" t="s">
        <v>41</v>
      </c>
      <c r="B37" s="16">
        <f t="shared" si="6"/>
        <v>2119558</v>
      </c>
      <c r="C37" s="16">
        <v>250000</v>
      </c>
      <c r="D37" s="16"/>
      <c r="E37" s="16"/>
      <c r="F37" s="16">
        <v>1869558</v>
      </c>
      <c r="G37" s="16"/>
    </row>
    <row r="38" spans="1:7" x14ac:dyDescent="0.25">
      <c r="A38" s="17" t="s">
        <v>42</v>
      </c>
      <c r="B38" s="16">
        <f t="shared" si="6"/>
        <v>24806</v>
      </c>
      <c r="C38" s="16">
        <v>0</v>
      </c>
      <c r="D38" s="16"/>
      <c r="E38" s="16"/>
      <c r="F38" s="16">
        <v>24806</v>
      </c>
      <c r="G38" s="16"/>
    </row>
    <row r="39" spans="1:7" x14ac:dyDescent="0.25">
      <c r="A39" s="17" t="s">
        <v>43</v>
      </c>
      <c r="B39" s="16">
        <f t="shared" si="6"/>
        <v>531570</v>
      </c>
      <c r="C39" s="16">
        <v>120000</v>
      </c>
      <c r="D39" s="16"/>
      <c r="E39" s="16"/>
      <c r="F39" s="16">
        <v>411570</v>
      </c>
      <c r="G39" s="16"/>
    </row>
    <row r="40" spans="1:7" x14ac:dyDescent="0.25">
      <c r="A40" s="17" t="s">
        <v>44</v>
      </c>
      <c r="B40" s="16">
        <f t="shared" si="6"/>
        <v>542720</v>
      </c>
      <c r="C40" s="16"/>
      <c r="D40" s="16"/>
      <c r="E40" s="16"/>
      <c r="F40" s="16">
        <v>542720</v>
      </c>
      <c r="G40" s="16"/>
    </row>
    <row r="41" spans="1:7" x14ac:dyDescent="0.25">
      <c r="A41" s="13" t="s">
        <v>45</v>
      </c>
      <c r="B41" s="14">
        <f>SUM(B42:B45)</f>
        <v>6980078</v>
      </c>
      <c r="C41" s="14">
        <f t="shared" ref="C41:G41" si="7">SUM(C42:C45)</f>
        <v>3539566</v>
      </c>
      <c r="D41" s="14">
        <f t="shared" si="7"/>
        <v>694575</v>
      </c>
      <c r="E41" s="14">
        <f t="shared" si="7"/>
        <v>1268280</v>
      </c>
      <c r="F41" s="14">
        <f t="shared" si="7"/>
        <v>0</v>
      </c>
      <c r="G41" s="14">
        <f t="shared" si="7"/>
        <v>1477657</v>
      </c>
    </row>
    <row r="42" spans="1:7" x14ac:dyDescent="0.25">
      <c r="A42" s="17" t="s">
        <v>46</v>
      </c>
      <c r="B42" s="16">
        <f>SUM(C42:G42)</f>
        <v>1477657</v>
      </c>
      <c r="C42" s="16"/>
      <c r="D42" s="16"/>
      <c r="E42" s="16"/>
      <c r="F42" s="16"/>
      <c r="G42" s="16">
        <v>1477657</v>
      </c>
    </row>
    <row r="43" spans="1:7" x14ac:dyDescent="0.25">
      <c r="A43" s="17" t="s">
        <v>10</v>
      </c>
      <c r="B43" s="16">
        <f t="shared" ref="B43:B45" si="8">SUM(C43:G43)</f>
        <v>3539566</v>
      </c>
      <c r="C43" s="16">
        <v>3539566</v>
      </c>
      <c r="D43" s="16"/>
      <c r="E43" s="16"/>
      <c r="F43" s="16"/>
      <c r="G43" s="16"/>
    </row>
    <row r="44" spans="1:7" x14ac:dyDescent="0.25">
      <c r="A44" s="17" t="s">
        <v>47</v>
      </c>
      <c r="B44" s="16">
        <f t="shared" si="8"/>
        <v>694575</v>
      </c>
      <c r="C44" s="16"/>
      <c r="D44" s="16">
        <v>694575</v>
      </c>
      <c r="E44" s="16"/>
      <c r="F44" s="16"/>
      <c r="G44" s="16"/>
    </row>
    <row r="45" spans="1:7" x14ac:dyDescent="0.25">
      <c r="A45" s="17" t="s">
        <v>48</v>
      </c>
      <c r="B45" s="16">
        <f t="shared" si="8"/>
        <v>1268280</v>
      </c>
      <c r="C45" s="16"/>
      <c r="D45" s="16"/>
      <c r="E45" s="16">
        <v>1268280</v>
      </c>
      <c r="F45" s="16"/>
      <c r="G45" s="1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 DIP</cp:lastModifiedBy>
  <dcterms:created xsi:type="dcterms:W3CDTF">2021-03-01T07:12:56Z</dcterms:created>
  <dcterms:modified xsi:type="dcterms:W3CDTF">2022-01-31T02:14:42Z</dcterms:modified>
</cp:coreProperties>
</file>