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D:\1-SEED\BWG\UNICEF\"/>
    </mc:Choice>
  </mc:AlternateContent>
  <xr:revisionPtr revIDLastSave="0" documentId="8_{76990584-3A17-4AF8-87E9-B6DEB633483D}" xr6:coauthVersionLast="47" xr6:coauthVersionMax="47" xr10:uidLastSave="{00000000-0000-0000-0000-000000000000}"/>
  <bookViews>
    <workbookView xWindow="-120" yWindow="-120" windowWidth="20730" windowHeight="11160" activeTab="5" xr2:uid="{00000000-000D-0000-FFFF-FFFF00000000}"/>
  </bookViews>
  <sheets>
    <sheet name="2016" sheetId="6" r:id="rId1"/>
    <sheet name="2017" sheetId="5" r:id="rId2"/>
    <sheet name="2018" sheetId="4" r:id="rId3"/>
    <sheet name="2019" sheetId="3" r:id="rId4"/>
    <sheet name="2020" sheetId="2" r:id="rId5"/>
    <sheet name="2021" sheetId="1" r:id="rId6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3" i="6" l="1"/>
  <c r="D33" i="6"/>
  <c r="B33" i="6" s="1"/>
  <c r="I32" i="6"/>
  <c r="D32" i="6"/>
  <c r="I31" i="6"/>
  <c r="D31" i="6"/>
  <c r="B31" i="6"/>
  <c r="I30" i="6"/>
  <c r="D30" i="6"/>
  <c r="B30" i="6"/>
  <c r="I29" i="6"/>
  <c r="D29" i="6"/>
  <c r="I28" i="6"/>
  <c r="D28" i="6"/>
  <c r="B28" i="6" s="1"/>
  <c r="I27" i="6"/>
  <c r="D27" i="6"/>
  <c r="I26" i="6"/>
  <c r="D26" i="6"/>
  <c r="B26" i="6"/>
  <c r="I25" i="6"/>
  <c r="D25" i="6"/>
  <c r="B25" i="6"/>
  <c r="I24" i="6"/>
  <c r="D24" i="6"/>
  <c r="I23" i="6"/>
  <c r="D23" i="6"/>
  <c r="B23" i="6" s="1"/>
  <c r="I22" i="6"/>
  <c r="D22" i="6"/>
  <c r="I21" i="6"/>
  <c r="D21" i="6"/>
  <c r="B21" i="6"/>
  <c r="I20" i="6"/>
  <c r="D20" i="6"/>
  <c r="I19" i="6"/>
  <c r="D19" i="6"/>
  <c r="B19" i="6" s="1"/>
  <c r="I18" i="6"/>
  <c r="D18" i="6"/>
  <c r="I17" i="6"/>
  <c r="D17" i="6"/>
  <c r="I16" i="6"/>
  <c r="D16" i="6"/>
  <c r="B16" i="6" s="1"/>
  <c r="I15" i="6"/>
  <c r="D15" i="6"/>
  <c r="I14" i="6"/>
  <c r="D14" i="6"/>
  <c r="I13" i="6"/>
  <c r="D13" i="6"/>
  <c r="I12" i="6"/>
  <c r="D12" i="6"/>
  <c r="B12" i="6" s="1"/>
  <c r="I11" i="6"/>
  <c r="D11" i="6"/>
  <c r="I10" i="6"/>
  <c r="D10" i="6"/>
  <c r="I9" i="6"/>
  <c r="D9" i="6"/>
  <c r="K8" i="6"/>
  <c r="J8" i="6"/>
  <c r="H8" i="6"/>
  <c r="G8" i="6"/>
  <c r="F8" i="6"/>
  <c r="E8" i="6"/>
  <c r="C8" i="6"/>
  <c r="I33" i="5"/>
  <c r="D33" i="5"/>
  <c r="B33" i="5"/>
  <c r="I32" i="5"/>
  <c r="D32" i="5"/>
  <c r="I31" i="5"/>
  <c r="D31" i="5"/>
  <c r="B31" i="5"/>
  <c r="I30" i="5"/>
  <c r="D30" i="5"/>
  <c r="B30" i="5" s="1"/>
  <c r="I29" i="5"/>
  <c r="D29" i="5"/>
  <c r="B29" i="5" s="1"/>
  <c r="I28" i="5"/>
  <c r="D28" i="5"/>
  <c r="B28" i="5" s="1"/>
  <c r="I27" i="5"/>
  <c r="D27" i="5"/>
  <c r="I26" i="5"/>
  <c r="D26" i="5"/>
  <c r="B26" i="5" s="1"/>
  <c r="I25" i="5"/>
  <c r="D25" i="5"/>
  <c r="I24" i="5"/>
  <c r="D24" i="5"/>
  <c r="B24" i="5" s="1"/>
  <c r="I23" i="5"/>
  <c r="D23" i="5"/>
  <c r="B23" i="5" s="1"/>
  <c r="I22" i="5"/>
  <c r="D22" i="5"/>
  <c r="B22" i="5" s="1"/>
  <c r="I21" i="5"/>
  <c r="D21" i="5"/>
  <c r="B21" i="5" s="1"/>
  <c r="I20" i="5"/>
  <c r="D20" i="5"/>
  <c r="B20" i="5" s="1"/>
  <c r="I19" i="5"/>
  <c r="D19" i="5"/>
  <c r="I18" i="5"/>
  <c r="D18" i="5"/>
  <c r="B18" i="5" s="1"/>
  <c r="I17" i="5"/>
  <c r="D17" i="5"/>
  <c r="I16" i="5"/>
  <c r="D16" i="5"/>
  <c r="B16" i="5" s="1"/>
  <c r="I15" i="5"/>
  <c r="D15" i="5"/>
  <c r="B15" i="5" s="1"/>
  <c r="I14" i="5"/>
  <c r="D14" i="5"/>
  <c r="I13" i="5"/>
  <c r="D13" i="5"/>
  <c r="I12" i="5"/>
  <c r="D12" i="5"/>
  <c r="I11" i="5"/>
  <c r="D11" i="5"/>
  <c r="B11" i="5" s="1"/>
  <c r="I10" i="5"/>
  <c r="D10" i="5"/>
  <c r="B10" i="5" s="1"/>
  <c r="I9" i="5"/>
  <c r="D9" i="5"/>
  <c r="K8" i="5"/>
  <c r="J8" i="5"/>
  <c r="H8" i="5"/>
  <c r="G8" i="5"/>
  <c r="F8" i="5"/>
  <c r="E8" i="5"/>
  <c r="C8" i="5"/>
  <c r="D24" i="4"/>
  <c r="I33" i="4"/>
  <c r="D33" i="4"/>
  <c r="B33" i="4"/>
  <c r="I32" i="4"/>
  <c r="D32" i="4"/>
  <c r="I31" i="4"/>
  <c r="D31" i="4"/>
  <c r="B31" i="4" s="1"/>
  <c r="I30" i="4"/>
  <c r="D30" i="4"/>
  <c r="I29" i="4"/>
  <c r="D29" i="4"/>
  <c r="B29" i="4" s="1"/>
  <c r="I28" i="4"/>
  <c r="D28" i="4"/>
  <c r="I27" i="4"/>
  <c r="D27" i="4"/>
  <c r="B27" i="4" s="1"/>
  <c r="I26" i="4"/>
  <c r="D26" i="4"/>
  <c r="I25" i="4"/>
  <c r="D25" i="4"/>
  <c r="B25" i="4" s="1"/>
  <c r="I24" i="4"/>
  <c r="B24" i="4" s="1"/>
  <c r="I23" i="4"/>
  <c r="D23" i="4"/>
  <c r="B23" i="4" s="1"/>
  <c r="I22" i="4"/>
  <c r="D22" i="4"/>
  <c r="I21" i="4"/>
  <c r="D21" i="4"/>
  <c r="B21" i="4" s="1"/>
  <c r="I20" i="4"/>
  <c r="D20" i="4"/>
  <c r="I19" i="4"/>
  <c r="D19" i="4"/>
  <c r="B19" i="4" s="1"/>
  <c r="I18" i="4"/>
  <c r="D18" i="4"/>
  <c r="B18" i="4" s="1"/>
  <c r="I17" i="4"/>
  <c r="D17" i="4"/>
  <c r="B17" i="4" s="1"/>
  <c r="I16" i="4"/>
  <c r="D16" i="4"/>
  <c r="B16" i="4" s="1"/>
  <c r="I15" i="4"/>
  <c r="D15" i="4"/>
  <c r="I14" i="4"/>
  <c r="D14" i="4"/>
  <c r="B14" i="4" s="1"/>
  <c r="I13" i="4"/>
  <c r="D13" i="4"/>
  <c r="B13" i="4" s="1"/>
  <c r="I12" i="4"/>
  <c r="D12" i="4"/>
  <c r="I11" i="4"/>
  <c r="D11" i="4"/>
  <c r="B11" i="4" s="1"/>
  <c r="I10" i="4"/>
  <c r="D10" i="4"/>
  <c r="I9" i="4"/>
  <c r="D9" i="4"/>
  <c r="B9" i="4" s="1"/>
  <c r="K8" i="4"/>
  <c r="J8" i="4"/>
  <c r="H8" i="4"/>
  <c r="G8" i="4"/>
  <c r="F8" i="4"/>
  <c r="E8" i="4"/>
  <c r="C8" i="4"/>
  <c r="I12" i="3"/>
  <c r="I13" i="3"/>
  <c r="I14" i="3"/>
  <c r="I34" i="1"/>
  <c r="D34" i="1"/>
  <c r="B34" i="1" s="1"/>
  <c r="I33" i="3"/>
  <c r="D33" i="3"/>
  <c r="I32" i="3"/>
  <c r="D32" i="3"/>
  <c r="B32" i="3" s="1"/>
  <c r="I31" i="3"/>
  <c r="D31" i="3"/>
  <c r="I30" i="3"/>
  <c r="D30" i="3"/>
  <c r="B30" i="3" s="1"/>
  <c r="I29" i="3"/>
  <c r="D29" i="3"/>
  <c r="I28" i="3"/>
  <c r="D28" i="3"/>
  <c r="B28" i="3" s="1"/>
  <c r="I27" i="3"/>
  <c r="D27" i="3"/>
  <c r="I26" i="3"/>
  <c r="D26" i="3"/>
  <c r="B26" i="3" s="1"/>
  <c r="I25" i="3"/>
  <c r="D25" i="3"/>
  <c r="I24" i="3"/>
  <c r="D24" i="3"/>
  <c r="B24" i="3" s="1"/>
  <c r="I23" i="3"/>
  <c r="D23" i="3"/>
  <c r="I22" i="3"/>
  <c r="D22" i="3"/>
  <c r="B22" i="3" s="1"/>
  <c r="I21" i="3"/>
  <c r="D21" i="3"/>
  <c r="I20" i="3"/>
  <c r="D20" i="3"/>
  <c r="B20" i="3" s="1"/>
  <c r="I19" i="3"/>
  <c r="B19" i="3" s="1"/>
  <c r="D19" i="3"/>
  <c r="I18" i="3"/>
  <c r="D18" i="3"/>
  <c r="B18" i="3" s="1"/>
  <c r="I17" i="3"/>
  <c r="D17" i="3"/>
  <c r="I16" i="3"/>
  <c r="D16" i="3"/>
  <c r="B16" i="3" s="1"/>
  <c r="I15" i="3"/>
  <c r="D15" i="3"/>
  <c r="D14" i="3"/>
  <c r="B14" i="3" s="1"/>
  <c r="D13" i="3"/>
  <c r="B13" i="3" s="1"/>
  <c r="D12" i="3"/>
  <c r="I11" i="3"/>
  <c r="D11" i="3"/>
  <c r="I10" i="3"/>
  <c r="D10" i="3"/>
  <c r="I9" i="3"/>
  <c r="D9" i="3"/>
  <c r="B9" i="3" s="1"/>
  <c r="K8" i="3"/>
  <c r="J8" i="3"/>
  <c r="H8" i="3"/>
  <c r="G8" i="3"/>
  <c r="F8" i="3"/>
  <c r="E8" i="3"/>
  <c r="C8" i="3"/>
  <c r="I17" i="2"/>
  <c r="D10" i="2"/>
  <c r="I33" i="2"/>
  <c r="D33" i="2"/>
  <c r="I32" i="2"/>
  <c r="D32" i="2"/>
  <c r="I31" i="2"/>
  <c r="D31" i="2"/>
  <c r="B31" i="2" s="1"/>
  <c r="I30" i="2"/>
  <c r="D30" i="2"/>
  <c r="I29" i="2"/>
  <c r="D29" i="2"/>
  <c r="I28" i="2"/>
  <c r="D28" i="2"/>
  <c r="I27" i="2"/>
  <c r="D27" i="2"/>
  <c r="B27" i="2" s="1"/>
  <c r="I26" i="2"/>
  <c r="D26" i="2"/>
  <c r="B26" i="2" s="1"/>
  <c r="I25" i="2"/>
  <c r="D25" i="2"/>
  <c r="I24" i="2"/>
  <c r="D24" i="2"/>
  <c r="B24" i="2" s="1"/>
  <c r="I23" i="2"/>
  <c r="D23" i="2"/>
  <c r="B23" i="2" s="1"/>
  <c r="I22" i="2"/>
  <c r="D22" i="2"/>
  <c r="B22" i="2" s="1"/>
  <c r="I21" i="2"/>
  <c r="D21" i="2"/>
  <c r="I20" i="2"/>
  <c r="D20" i="2"/>
  <c r="B20" i="2" s="1"/>
  <c r="I19" i="2"/>
  <c r="D19" i="2"/>
  <c r="I18" i="2"/>
  <c r="D18" i="2"/>
  <c r="B18" i="2" s="1"/>
  <c r="D17" i="2"/>
  <c r="I16" i="2"/>
  <c r="D16" i="2"/>
  <c r="B16" i="2" s="1"/>
  <c r="I15" i="2"/>
  <c r="D15" i="2"/>
  <c r="I14" i="2"/>
  <c r="D14" i="2"/>
  <c r="I13" i="2"/>
  <c r="D13" i="2"/>
  <c r="I12" i="2"/>
  <c r="D12" i="2"/>
  <c r="B12" i="2" s="1"/>
  <c r="I11" i="2"/>
  <c r="D11" i="2"/>
  <c r="B11" i="2" s="1"/>
  <c r="I10" i="2"/>
  <c r="I9" i="2"/>
  <c r="D9" i="2"/>
  <c r="K8" i="2"/>
  <c r="J8" i="2"/>
  <c r="H8" i="2"/>
  <c r="G8" i="2"/>
  <c r="F8" i="2"/>
  <c r="E8" i="2"/>
  <c r="C8" i="2"/>
  <c r="I33" i="1"/>
  <c r="D33" i="1"/>
  <c r="B33" i="1" s="1"/>
  <c r="I32" i="1"/>
  <c r="D32" i="1"/>
  <c r="I31" i="1"/>
  <c r="D31" i="1"/>
  <c r="B31" i="1"/>
  <c r="I30" i="1"/>
  <c r="D30" i="1"/>
  <c r="B30" i="1"/>
  <c r="I29" i="1"/>
  <c r="D29" i="1"/>
  <c r="I28" i="1"/>
  <c r="D28" i="1"/>
  <c r="B28" i="1" s="1"/>
  <c r="I27" i="1"/>
  <c r="B27" i="1" s="1"/>
  <c r="D27" i="1"/>
  <c r="I26" i="1"/>
  <c r="D26" i="1"/>
  <c r="B26" i="1" s="1"/>
  <c r="I25" i="1"/>
  <c r="D25" i="1"/>
  <c r="B25" i="1" s="1"/>
  <c r="I24" i="1"/>
  <c r="D24" i="1"/>
  <c r="I23" i="1"/>
  <c r="D23" i="1"/>
  <c r="B23" i="1"/>
  <c r="I22" i="1"/>
  <c r="D22" i="1"/>
  <c r="B22" i="1"/>
  <c r="I21" i="1"/>
  <c r="D21" i="1"/>
  <c r="I20" i="1"/>
  <c r="D20" i="1"/>
  <c r="B20" i="1" s="1"/>
  <c r="I19" i="1"/>
  <c r="B19" i="1" s="1"/>
  <c r="D19" i="1"/>
  <c r="I18" i="1"/>
  <c r="D18" i="1"/>
  <c r="B18" i="1" s="1"/>
  <c r="I17" i="1"/>
  <c r="D17" i="1"/>
  <c r="B17" i="1" s="1"/>
  <c r="I16" i="1"/>
  <c r="D16" i="1"/>
  <c r="I15" i="1"/>
  <c r="D15" i="1"/>
  <c r="B15" i="1"/>
  <c r="I14" i="1"/>
  <c r="D14" i="1"/>
  <c r="B14" i="1"/>
  <c r="I13" i="1"/>
  <c r="D13" i="1"/>
  <c r="I12" i="1"/>
  <c r="D12" i="1"/>
  <c r="B12" i="1" s="1"/>
  <c r="I11" i="1"/>
  <c r="B11" i="1" s="1"/>
  <c r="D11" i="1"/>
  <c r="I10" i="1"/>
  <c r="D10" i="1"/>
  <c r="B10" i="1" s="1"/>
  <c r="I9" i="1"/>
  <c r="D9" i="1"/>
  <c r="B9" i="1" s="1"/>
  <c r="K8" i="1"/>
  <c r="J8" i="1"/>
  <c r="H8" i="1"/>
  <c r="G8" i="1"/>
  <c r="F8" i="1"/>
  <c r="E8" i="1"/>
  <c r="C8" i="1"/>
  <c r="B22" i="4" l="1"/>
  <c r="I8" i="1"/>
  <c r="B11" i="3"/>
  <c r="B13" i="1"/>
  <c r="B16" i="1"/>
  <c r="B21" i="1"/>
  <c r="B24" i="1"/>
  <c r="B29" i="1"/>
  <c r="B32" i="1"/>
  <c r="B15" i="2"/>
  <c r="B29" i="2"/>
  <c r="B10" i="3"/>
  <c r="B9" i="6"/>
  <c r="B22" i="6"/>
  <c r="B10" i="6"/>
  <c r="B11" i="6"/>
  <c r="B13" i="6"/>
  <c r="B14" i="6"/>
  <c r="B15" i="6"/>
  <c r="B17" i="6"/>
  <c r="B18" i="6"/>
  <c r="B24" i="6"/>
  <c r="B32" i="6"/>
  <c r="D8" i="6"/>
  <c r="B29" i="6"/>
  <c r="B27" i="6"/>
  <c r="B20" i="6"/>
  <c r="I8" i="6"/>
  <c r="B13" i="5"/>
  <c r="B17" i="5"/>
  <c r="B19" i="5"/>
  <c r="B25" i="5"/>
  <c r="B27" i="5"/>
  <c r="D8" i="5"/>
  <c r="B32" i="5"/>
  <c r="B14" i="5"/>
  <c r="B12" i="5"/>
  <c r="I8" i="5"/>
  <c r="B9" i="5"/>
  <c r="B32" i="4"/>
  <c r="B30" i="4"/>
  <c r="B28" i="4"/>
  <c r="B26" i="4"/>
  <c r="B20" i="4"/>
  <c r="D8" i="4"/>
  <c r="B12" i="4"/>
  <c r="B10" i="4"/>
  <c r="B15" i="4"/>
  <c r="B8" i="4" s="1"/>
  <c r="I8" i="4"/>
  <c r="B33" i="3"/>
  <c r="B31" i="3"/>
  <c r="B29" i="3"/>
  <c r="B27" i="3"/>
  <c r="B25" i="3"/>
  <c r="B23" i="3"/>
  <c r="B21" i="3"/>
  <c r="B17" i="3"/>
  <c r="D8" i="3"/>
  <c r="B15" i="3"/>
  <c r="B12" i="3"/>
  <c r="I8" i="3"/>
  <c r="B8" i="1"/>
  <c r="B25" i="2"/>
  <c r="B10" i="2"/>
  <c r="I8" i="2"/>
  <c r="B33" i="2"/>
  <c r="B32" i="2"/>
  <c r="B21" i="2"/>
  <c r="B14" i="2"/>
  <c r="D8" i="2"/>
  <c r="B13" i="2"/>
  <c r="B28" i="2"/>
  <c r="B30" i="2"/>
  <c r="B9" i="2"/>
  <c r="B17" i="2"/>
  <c r="B19" i="2"/>
  <c r="D8" i="1"/>
  <c r="B8" i="6" l="1"/>
  <c r="B8" i="5"/>
  <c r="B8" i="3"/>
  <c r="B8" i="2"/>
</calcChain>
</file>

<file path=xl/sharedStrings.xml><?xml version="1.0" encoding="utf-8"?>
<sst xmlns="http://schemas.openxmlformats.org/spreadsheetml/2006/main" count="253" uniqueCount="48">
  <si>
    <t>ការគ្រប់គ្រងឆ្នាំ២០២១</t>
  </si>
  <si>
    <t>តារាង "ខ២"</t>
  </si>
  <si>
    <t>ចំណូលថវិការដ្ឋបាលរាជធានី ខេត្ដ</t>
  </si>
  <si>
    <t>រដ្ឋបាលរាជធានី ខេត្ត</t>
  </si>
  <si>
    <t>សរុបរួមចំណាយ</t>
  </si>
  <si>
    <t>អតិរេក រាជធានី ខេត្ដ</t>
  </si>
  <si>
    <t>ចំណាយចរន្ដ</t>
  </si>
  <si>
    <t>ចំណាយមូលធន</t>
  </si>
  <si>
    <t>សរុបចំណាយចរន្ដ</t>
  </si>
  <si>
    <t>ប្រភេទទី១ មធ្យោបាយ និងសេវា</t>
  </si>
  <si>
    <t>ប្រភេទទី៣ អន្ដរាគមន៍ សាធារណៈ</t>
  </si>
  <si>
    <t>ប្រភេទទី៤ ចំណាយផ្សេងៗ</t>
  </si>
  <si>
    <t>ប្រភេទទី៦ ចំណាយមិន​បានគ្រោងទុក</t>
  </si>
  <si>
    <t>សរុបចំណាយមូលធន</t>
  </si>
  <si>
    <t>ប្រភេទទី១ ការទូទាត់​ ការខ្ចី</t>
  </si>
  <si>
    <t>ប្រភេទទី២ អចលកម្ម</t>
  </si>
  <si>
    <t>សរុបរួម</t>
  </si>
  <si>
    <t>០១.​ បន្ទាយមានជ័យ</t>
  </si>
  <si>
    <t>០២. ​បាត់ដំបង</t>
  </si>
  <si>
    <t>០៣. កំពង់ចាប</t>
  </si>
  <si>
    <t>០៤. កំពង់ឆ្នាំង</t>
  </si>
  <si>
    <t>០៥. កំពង់ស្ពឺ</t>
  </si>
  <si>
    <t>០៦. កំពង់ធំ</t>
  </si>
  <si>
    <t>០៧. កំពត</t>
  </si>
  <si>
    <t>០៨. កណ្ដាល</t>
  </si>
  <si>
    <t>០៩. កោះកុង</t>
  </si>
  <si>
    <t>១០. ក្រចេះ</t>
  </si>
  <si>
    <t>១១. មណ្ឌលគិរី</t>
  </si>
  <si>
    <t>១២. រាជធានីភ្នំពេញ</t>
  </si>
  <si>
    <t>១៣. ព្រះវិហារ</t>
  </si>
  <si>
    <t>១៤. ព្រៃវែង</t>
  </si>
  <si>
    <t>១៥. ពោធិ៍សាត់</t>
  </si>
  <si>
    <t>១៦. រតនគិរី</t>
  </si>
  <si>
    <t>១៧. សៀមរាប</t>
  </si>
  <si>
    <t>១៨. ព្រះសីហនុ</t>
  </si>
  <si>
    <t>១៩. ស្ទឹងត្រែង</t>
  </si>
  <si>
    <t>២០. ស្វាយរៀង</t>
  </si>
  <si>
    <t>២១. តាកែវ</t>
  </si>
  <si>
    <t>២២. ឧត្ដរមានជ័យ</t>
  </si>
  <si>
    <t>២៣. កែប</t>
  </si>
  <si>
    <t>២៤. ប៉ៃលិន</t>
  </si>
  <si>
    <t>២៥. ត្បូងឃ្មុំ</t>
  </si>
  <si>
    <t>៩៩. ចំណាយមិនទាន់បែងចែកមានមុខសញ្ញា</t>
  </si>
  <si>
    <t>ការគ្រប់គ្រងឆ្នាំ២០២០</t>
  </si>
  <si>
    <t>ការគ្រប់គ្រងឆ្នាំ២០១៩</t>
  </si>
  <si>
    <t>ការគ្រប់គ្រងឆ្នាំ២០១៨</t>
  </si>
  <si>
    <t>ការគ្រប់គ្រងឆ្នាំ២០១៧</t>
  </si>
  <si>
    <t>ការគ្រប់គ្រងឆ្នាំ២០១៦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</si>
</sst>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Khmer OS Muol Light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Font="1" applyAlignment="1"/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/>
    <xf numFmtId="164" fontId="3" fillId="0" borderId="6" xfId="1" applyNumberFormat="1" applyFont="1" applyBorder="1" applyAlignment="1"/>
    <xf numFmtId="0" fontId="3" fillId="0" borderId="0" xfId="0" applyFont="1" applyAlignment="1"/>
    <xf numFmtId="0" fontId="4" fillId="0" borderId="7" xfId="0" applyFont="1" applyBorder="1" applyAlignment="1"/>
    <xf numFmtId="164" fontId="0" fillId="0" borderId="7" xfId="0" applyNumberFormat="1" applyFont="1" applyBorder="1" applyAlignment="1"/>
    <xf numFmtId="164" fontId="0" fillId="0" borderId="7" xfId="1" applyNumberFormat="1" applyFont="1" applyBorder="1" applyAlignment="1"/>
    <xf numFmtId="165" fontId="0" fillId="0" borderId="7" xfId="0" applyNumberFormat="1" applyFont="1" applyBorder="1" applyAlignment="1"/>
    <xf numFmtId="0" fontId="0" fillId="0" borderId="7" xfId="0" applyFont="1" applyBorder="1" applyAlignment="1"/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33"/>
  <sheetViews>
    <sheetView workbookViewId="0">
      <selection activeCell="M6" sqref="M6"/>
    </sheetView>
  </sheetViews>
  <sheetFormatPr defaultRowHeight="15" x14ac:dyDescent="0.25"/>
  <cols>
    <col min="1" max="1" width="20.42578125" style="1" customWidth="1"/>
    <col min="2" max="2" width="15" style="1" customWidth="1"/>
    <col min="3" max="3" width="12.140625" style="1" customWidth="1"/>
    <col min="4" max="4" width="13.5703125" style="1" customWidth="1"/>
    <col min="5" max="5" width="14.42578125" style="1" customWidth="1"/>
    <col min="6" max="6" width="13.5703125" style="1" customWidth="1"/>
    <col min="7" max="7" width="11.42578125" style="1" customWidth="1"/>
    <col min="8" max="8" width="12.42578125" style="1" customWidth="1"/>
    <col min="9" max="9" width="12.5703125" style="1" customWidth="1"/>
    <col min="10" max="10" width="11.7109375" style="1" customWidth="1"/>
    <col min="11" max="11" width="12" style="1" customWidth="1"/>
    <col min="12" max="16384" width="9.140625" style="1"/>
  </cols>
  <sheetData>
    <row r="2" spans="1:11" ht="23.25" x14ac:dyDescent="0.25">
      <c r="F2" s="2" t="s">
        <v>47</v>
      </c>
    </row>
    <row r="3" spans="1:11" ht="23.25" x14ac:dyDescent="0.25">
      <c r="F3" s="2" t="s">
        <v>1</v>
      </c>
    </row>
    <row r="4" spans="1:11" ht="23.25" x14ac:dyDescent="0.25">
      <c r="F4" s="2" t="s">
        <v>2</v>
      </c>
    </row>
    <row r="5" spans="1:11" ht="15.75" thickBot="1" x14ac:dyDescent="0.3"/>
    <row r="6" spans="1:11" s="3" customFormat="1" ht="48.75" customHeight="1" thickTop="1" thickBot="1" x14ac:dyDescent="0.3">
      <c r="A6" s="13" t="s">
        <v>3</v>
      </c>
      <c r="B6" s="13" t="s">
        <v>4</v>
      </c>
      <c r="C6" s="13" t="s">
        <v>5</v>
      </c>
      <c r="D6" s="15" t="s">
        <v>6</v>
      </c>
      <c r="E6" s="16"/>
      <c r="F6" s="16"/>
      <c r="G6" s="16"/>
      <c r="H6" s="17"/>
      <c r="I6" s="15" t="s">
        <v>7</v>
      </c>
      <c r="J6" s="16"/>
      <c r="K6" s="17"/>
    </row>
    <row r="7" spans="1:11" s="3" customFormat="1" ht="61.5" thickTop="1" thickBot="1" x14ac:dyDescent="0.3">
      <c r="A7" s="14"/>
      <c r="B7" s="14"/>
      <c r="C7" s="14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  <c r="I7" s="4" t="s">
        <v>13</v>
      </c>
      <c r="J7" s="4" t="s">
        <v>14</v>
      </c>
      <c r="K7" s="4" t="s">
        <v>15</v>
      </c>
    </row>
    <row r="8" spans="1:11" s="7" customFormat="1" ht="18.75" customHeight="1" thickTop="1" x14ac:dyDescent="0.25">
      <c r="A8" s="5" t="s">
        <v>16</v>
      </c>
      <c r="B8" s="6">
        <f t="shared" ref="B8:K8" si="0">SUM(B9:B33)</f>
        <v>914635</v>
      </c>
      <c r="C8" s="6">
        <f t="shared" si="0"/>
        <v>81000</v>
      </c>
      <c r="D8" s="6">
        <f t="shared" si="0"/>
        <v>680730</v>
      </c>
      <c r="E8" s="6">
        <f t="shared" si="0"/>
        <v>517419</v>
      </c>
      <c r="F8" s="6">
        <f t="shared" si="0"/>
        <v>118556</v>
      </c>
      <c r="G8" s="6">
        <f t="shared" si="0"/>
        <v>26</v>
      </c>
      <c r="H8" s="6">
        <f t="shared" si="0"/>
        <v>44729</v>
      </c>
      <c r="I8" s="6">
        <f t="shared" si="0"/>
        <v>152905</v>
      </c>
      <c r="J8" s="6">
        <f t="shared" si="0"/>
        <v>0</v>
      </c>
      <c r="K8" s="6">
        <f t="shared" si="0"/>
        <v>152905</v>
      </c>
    </row>
    <row r="9" spans="1:11" x14ac:dyDescent="0.25">
      <c r="A9" s="8" t="s">
        <v>17</v>
      </c>
      <c r="B9" s="9">
        <f>SUM(C9,D9,I9)</f>
        <v>15462</v>
      </c>
      <c r="C9" s="9"/>
      <c r="D9" s="10">
        <f>SUM(E9:H9)</f>
        <v>12508</v>
      </c>
      <c r="E9" s="9">
        <v>8217</v>
      </c>
      <c r="F9" s="9">
        <v>3518</v>
      </c>
      <c r="G9" s="9">
        <v>0</v>
      </c>
      <c r="H9" s="9">
        <v>773</v>
      </c>
      <c r="I9" s="10">
        <f>SUM(J9:K9)</f>
        <v>2954</v>
      </c>
      <c r="J9" s="9"/>
      <c r="K9" s="9">
        <v>2954</v>
      </c>
    </row>
    <row r="10" spans="1:11" x14ac:dyDescent="0.25">
      <c r="A10" s="8" t="s">
        <v>18</v>
      </c>
      <c r="B10" s="9">
        <f t="shared" ref="B10:B33" si="1">SUM(C10,D10,I10)</f>
        <v>23241</v>
      </c>
      <c r="C10" s="9"/>
      <c r="D10" s="10">
        <f>SUM(E10:H10)</f>
        <v>22161</v>
      </c>
      <c r="E10" s="9">
        <v>20307</v>
      </c>
      <c r="F10" s="9">
        <v>692</v>
      </c>
      <c r="G10" s="9">
        <v>0</v>
      </c>
      <c r="H10" s="9">
        <v>1162</v>
      </c>
      <c r="I10" s="10">
        <f t="shared" ref="I10:I33" si="2">SUM(J10:K10)</f>
        <v>1080</v>
      </c>
      <c r="J10" s="9"/>
      <c r="K10" s="9">
        <v>1080</v>
      </c>
    </row>
    <row r="11" spans="1:11" x14ac:dyDescent="0.25">
      <c r="A11" s="8" t="s">
        <v>19</v>
      </c>
      <c r="B11" s="9">
        <f t="shared" si="1"/>
        <v>17411</v>
      </c>
      <c r="C11" s="9"/>
      <c r="D11" s="10">
        <f t="shared" ref="D11:D33" si="3">SUM(E11:H11)</f>
        <v>12727</v>
      </c>
      <c r="E11" s="9">
        <v>10807</v>
      </c>
      <c r="F11" s="9">
        <v>1200</v>
      </c>
      <c r="G11" s="9">
        <v>0</v>
      </c>
      <c r="H11" s="9">
        <v>720</v>
      </c>
      <c r="I11" s="10">
        <f t="shared" si="2"/>
        <v>4684</v>
      </c>
      <c r="J11" s="9"/>
      <c r="K11" s="9">
        <v>4684</v>
      </c>
    </row>
    <row r="12" spans="1:11" x14ac:dyDescent="0.25">
      <c r="A12" s="8" t="s">
        <v>20</v>
      </c>
      <c r="B12" s="9">
        <f t="shared" si="1"/>
        <v>6497</v>
      </c>
      <c r="C12" s="9"/>
      <c r="D12" s="10">
        <f t="shared" si="3"/>
        <v>5773</v>
      </c>
      <c r="E12" s="9">
        <v>5358</v>
      </c>
      <c r="F12" s="9">
        <v>90</v>
      </c>
      <c r="G12" s="9">
        <v>0</v>
      </c>
      <c r="H12" s="9">
        <v>325</v>
      </c>
      <c r="I12" s="10">
        <f t="shared" si="2"/>
        <v>724</v>
      </c>
      <c r="J12" s="9"/>
      <c r="K12" s="9">
        <v>724</v>
      </c>
    </row>
    <row r="13" spans="1:11" x14ac:dyDescent="0.25">
      <c r="A13" s="8" t="s">
        <v>21</v>
      </c>
      <c r="B13" s="9">
        <f t="shared" si="1"/>
        <v>10951</v>
      </c>
      <c r="C13" s="9"/>
      <c r="D13" s="10">
        <f t="shared" si="3"/>
        <v>7819</v>
      </c>
      <c r="E13" s="9">
        <v>6759</v>
      </c>
      <c r="F13" s="9">
        <v>510</v>
      </c>
      <c r="G13" s="9">
        <v>0</v>
      </c>
      <c r="H13" s="9">
        <v>550</v>
      </c>
      <c r="I13" s="10">
        <f t="shared" si="2"/>
        <v>3132</v>
      </c>
      <c r="J13" s="9"/>
      <c r="K13" s="9">
        <v>3132</v>
      </c>
    </row>
    <row r="14" spans="1:11" x14ac:dyDescent="0.25">
      <c r="A14" s="8" t="s">
        <v>22</v>
      </c>
      <c r="B14" s="9">
        <f t="shared" si="1"/>
        <v>7444</v>
      </c>
      <c r="C14" s="9"/>
      <c r="D14" s="10">
        <f t="shared" si="3"/>
        <v>4633</v>
      </c>
      <c r="E14" s="9">
        <v>3889</v>
      </c>
      <c r="F14" s="9">
        <v>372</v>
      </c>
      <c r="G14" s="9">
        <v>0</v>
      </c>
      <c r="H14" s="9">
        <v>372</v>
      </c>
      <c r="I14" s="10">
        <f t="shared" si="2"/>
        <v>2811</v>
      </c>
      <c r="J14" s="9"/>
      <c r="K14" s="9">
        <v>2811</v>
      </c>
    </row>
    <row r="15" spans="1:11" x14ac:dyDescent="0.25">
      <c r="A15" s="8" t="s">
        <v>23</v>
      </c>
      <c r="B15" s="9">
        <f t="shared" si="1"/>
        <v>11743</v>
      </c>
      <c r="C15" s="9"/>
      <c r="D15" s="10">
        <f t="shared" si="3"/>
        <v>8744</v>
      </c>
      <c r="E15" s="9">
        <v>7859</v>
      </c>
      <c r="F15" s="9">
        <v>448</v>
      </c>
      <c r="G15" s="9">
        <v>0</v>
      </c>
      <c r="H15" s="9">
        <v>437</v>
      </c>
      <c r="I15" s="10">
        <f t="shared" si="2"/>
        <v>2999</v>
      </c>
      <c r="J15" s="9"/>
      <c r="K15" s="9">
        <v>2999</v>
      </c>
    </row>
    <row r="16" spans="1:11" x14ac:dyDescent="0.25">
      <c r="A16" s="8" t="s">
        <v>24</v>
      </c>
      <c r="B16" s="9">
        <f t="shared" si="1"/>
        <v>24612</v>
      </c>
      <c r="C16" s="9">
        <v>3000</v>
      </c>
      <c r="D16" s="10">
        <f t="shared" si="3"/>
        <v>16755</v>
      </c>
      <c r="E16" s="9">
        <v>13122</v>
      </c>
      <c r="F16" s="9">
        <v>2400</v>
      </c>
      <c r="G16" s="9">
        <v>3</v>
      </c>
      <c r="H16" s="9">
        <v>1230</v>
      </c>
      <c r="I16" s="10">
        <f t="shared" si="2"/>
        <v>4857</v>
      </c>
      <c r="J16" s="9"/>
      <c r="K16" s="9">
        <v>4857</v>
      </c>
    </row>
    <row r="17" spans="1:11" x14ac:dyDescent="0.25">
      <c r="A17" s="8" t="s">
        <v>25</v>
      </c>
      <c r="B17" s="9">
        <f t="shared" si="1"/>
        <v>6036</v>
      </c>
      <c r="C17" s="9"/>
      <c r="D17" s="10">
        <f t="shared" si="3"/>
        <v>4434</v>
      </c>
      <c r="E17" s="9">
        <v>3911</v>
      </c>
      <c r="F17" s="9">
        <v>223</v>
      </c>
      <c r="G17" s="9">
        <v>0</v>
      </c>
      <c r="H17" s="9">
        <v>300</v>
      </c>
      <c r="I17" s="10">
        <f t="shared" si="2"/>
        <v>1602</v>
      </c>
      <c r="J17" s="9"/>
      <c r="K17" s="9">
        <v>1602</v>
      </c>
    </row>
    <row r="18" spans="1:11" x14ac:dyDescent="0.25">
      <c r="A18" s="8" t="s">
        <v>26</v>
      </c>
      <c r="B18" s="9">
        <f t="shared" si="1"/>
        <v>8889</v>
      </c>
      <c r="C18" s="9"/>
      <c r="D18" s="10">
        <f t="shared" si="3"/>
        <v>6589</v>
      </c>
      <c r="E18" s="9">
        <v>6009</v>
      </c>
      <c r="F18" s="9">
        <v>185</v>
      </c>
      <c r="G18" s="9">
        <v>0</v>
      </c>
      <c r="H18" s="9">
        <v>395</v>
      </c>
      <c r="I18" s="10">
        <f t="shared" si="2"/>
        <v>2300</v>
      </c>
      <c r="J18" s="9"/>
      <c r="K18" s="9">
        <v>2300</v>
      </c>
    </row>
    <row r="19" spans="1:11" x14ac:dyDescent="0.25">
      <c r="A19" s="8" t="s">
        <v>27</v>
      </c>
      <c r="B19" s="9">
        <f t="shared" si="1"/>
        <v>5261</v>
      </c>
      <c r="C19" s="9"/>
      <c r="D19" s="10">
        <f t="shared" si="3"/>
        <v>3844</v>
      </c>
      <c r="E19" s="9">
        <v>3391</v>
      </c>
      <c r="F19" s="9">
        <v>240</v>
      </c>
      <c r="G19" s="9">
        <v>0</v>
      </c>
      <c r="H19" s="9">
        <v>213</v>
      </c>
      <c r="I19" s="10">
        <f t="shared" si="2"/>
        <v>1417</v>
      </c>
      <c r="J19" s="9"/>
      <c r="K19" s="9">
        <v>1417</v>
      </c>
    </row>
    <row r="20" spans="1:11" x14ac:dyDescent="0.25">
      <c r="A20" s="8" t="s">
        <v>28</v>
      </c>
      <c r="B20" s="9">
        <f t="shared" si="1"/>
        <v>630058</v>
      </c>
      <c r="C20" s="9">
        <v>70000</v>
      </c>
      <c r="D20" s="10">
        <f t="shared" si="3"/>
        <v>450377</v>
      </c>
      <c r="E20" s="9">
        <v>316086</v>
      </c>
      <c r="F20" s="9">
        <v>102791</v>
      </c>
      <c r="G20" s="9">
        <v>0</v>
      </c>
      <c r="H20" s="9">
        <v>31500</v>
      </c>
      <c r="I20" s="10">
        <f t="shared" si="2"/>
        <v>109681</v>
      </c>
      <c r="J20" s="9"/>
      <c r="K20" s="9">
        <v>109681</v>
      </c>
    </row>
    <row r="21" spans="1:11" x14ac:dyDescent="0.25">
      <c r="A21" s="8" t="s">
        <v>29</v>
      </c>
      <c r="B21" s="9">
        <f t="shared" si="1"/>
        <v>5461</v>
      </c>
      <c r="C21" s="9"/>
      <c r="D21" s="10">
        <f t="shared" si="3"/>
        <v>5309</v>
      </c>
      <c r="E21" s="9">
        <v>4364</v>
      </c>
      <c r="F21" s="9">
        <v>672</v>
      </c>
      <c r="G21" s="9">
        <v>0</v>
      </c>
      <c r="H21" s="9">
        <v>273</v>
      </c>
      <c r="I21" s="10">
        <f t="shared" si="2"/>
        <v>152</v>
      </c>
      <c r="J21" s="9"/>
      <c r="K21" s="9">
        <v>152</v>
      </c>
    </row>
    <row r="22" spans="1:11" x14ac:dyDescent="0.25">
      <c r="A22" s="8" t="s">
        <v>30</v>
      </c>
      <c r="B22" s="9">
        <f t="shared" si="1"/>
        <v>8854</v>
      </c>
      <c r="C22" s="9"/>
      <c r="D22" s="10">
        <f t="shared" si="3"/>
        <v>8854</v>
      </c>
      <c r="E22" s="9">
        <v>8281</v>
      </c>
      <c r="F22" s="9">
        <v>130</v>
      </c>
      <c r="G22" s="9">
        <v>0</v>
      </c>
      <c r="H22" s="9">
        <v>443</v>
      </c>
      <c r="I22" s="10">
        <f t="shared" si="2"/>
        <v>0</v>
      </c>
      <c r="J22" s="9"/>
      <c r="K22" s="9">
        <v>0</v>
      </c>
    </row>
    <row r="23" spans="1:11" x14ac:dyDescent="0.25">
      <c r="A23" s="8" t="s">
        <v>31</v>
      </c>
      <c r="B23" s="9">
        <f t="shared" si="1"/>
        <v>8648</v>
      </c>
      <c r="C23" s="9"/>
      <c r="D23" s="10">
        <f t="shared" si="3"/>
        <v>7648</v>
      </c>
      <c r="E23" s="9">
        <v>6985</v>
      </c>
      <c r="F23" s="9">
        <v>320</v>
      </c>
      <c r="G23" s="9">
        <v>13</v>
      </c>
      <c r="H23" s="9">
        <v>330</v>
      </c>
      <c r="I23" s="10">
        <f t="shared" si="2"/>
        <v>1000</v>
      </c>
      <c r="J23" s="9"/>
      <c r="K23" s="9">
        <v>1000</v>
      </c>
    </row>
    <row r="24" spans="1:11" x14ac:dyDescent="0.25">
      <c r="A24" s="8" t="s">
        <v>32</v>
      </c>
      <c r="B24" s="9">
        <f t="shared" si="1"/>
        <v>7918</v>
      </c>
      <c r="C24" s="9"/>
      <c r="D24" s="10">
        <f t="shared" si="3"/>
        <v>6823</v>
      </c>
      <c r="E24" s="9">
        <v>6216</v>
      </c>
      <c r="F24" s="9">
        <v>308</v>
      </c>
      <c r="G24" s="9">
        <v>3</v>
      </c>
      <c r="H24" s="9">
        <v>296</v>
      </c>
      <c r="I24" s="10">
        <f t="shared" si="2"/>
        <v>1095</v>
      </c>
      <c r="J24" s="9"/>
      <c r="K24" s="9">
        <v>1095</v>
      </c>
    </row>
    <row r="25" spans="1:11" x14ac:dyDescent="0.25">
      <c r="A25" s="8" t="s">
        <v>33</v>
      </c>
      <c r="B25" s="9">
        <f t="shared" si="1"/>
        <v>40380</v>
      </c>
      <c r="C25" s="9">
        <v>4000</v>
      </c>
      <c r="D25" s="10">
        <f t="shared" si="3"/>
        <v>32698</v>
      </c>
      <c r="E25" s="9">
        <v>28376</v>
      </c>
      <c r="F25" s="9">
        <v>2298</v>
      </c>
      <c r="G25" s="9">
        <v>5</v>
      </c>
      <c r="H25" s="9">
        <v>2019</v>
      </c>
      <c r="I25" s="10">
        <f t="shared" si="2"/>
        <v>3682</v>
      </c>
      <c r="J25" s="9"/>
      <c r="K25" s="9">
        <v>3682</v>
      </c>
    </row>
    <row r="26" spans="1:11" x14ac:dyDescent="0.25">
      <c r="A26" s="8" t="s">
        <v>34</v>
      </c>
      <c r="B26" s="9">
        <f t="shared" si="1"/>
        <v>22088</v>
      </c>
      <c r="C26" s="9">
        <v>4000</v>
      </c>
      <c r="D26" s="10">
        <f t="shared" si="3"/>
        <v>18088</v>
      </c>
      <c r="E26" s="9">
        <v>16743</v>
      </c>
      <c r="F26" s="9">
        <v>240</v>
      </c>
      <c r="G26" s="9">
        <v>0</v>
      </c>
      <c r="H26" s="9">
        <v>1105</v>
      </c>
      <c r="I26" s="10">
        <f t="shared" si="2"/>
        <v>0</v>
      </c>
      <c r="J26" s="9"/>
      <c r="K26" s="9">
        <v>0</v>
      </c>
    </row>
    <row r="27" spans="1:11" x14ac:dyDescent="0.25">
      <c r="A27" s="8" t="s">
        <v>35</v>
      </c>
      <c r="B27" s="9">
        <f t="shared" si="1"/>
        <v>4877</v>
      </c>
      <c r="C27" s="9"/>
      <c r="D27" s="10">
        <f t="shared" si="3"/>
        <v>4360</v>
      </c>
      <c r="E27" s="9">
        <v>3714</v>
      </c>
      <c r="F27" s="9">
        <v>400</v>
      </c>
      <c r="G27" s="9">
        <v>2</v>
      </c>
      <c r="H27" s="9">
        <v>244</v>
      </c>
      <c r="I27" s="10">
        <f t="shared" si="2"/>
        <v>517</v>
      </c>
      <c r="J27" s="9"/>
      <c r="K27" s="9">
        <v>517</v>
      </c>
    </row>
    <row r="28" spans="1:11" x14ac:dyDescent="0.25">
      <c r="A28" s="8" t="s">
        <v>36</v>
      </c>
      <c r="B28" s="9">
        <f t="shared" si="1"/>
        <v>11451</v>
      </c>
      <c r="C28" s="9"/>
      <c r="D28" s="10">
        <f t="shared" si="3"/>
        <v>10891</v>
      </c>
      <c r="E28" s="9">
        <v>10228</v>
      </c>
      <c r="F28" s="9">
        <v>240</v>
      </c>
      <c r="G28" s="9">
        <v>0</v>
      </c>
      <c r="H28" s="9">
        <v>423</v>
      </c>
      <c r="I28" s="10">
        <f t="shared" si="2"/>
        <v>560</v>
      </c>
      <c r="J28" s="9"/>
      <c r="K28" s="9">
        <v>560</v>
      </c>
    </row>
    <row r="29" spans="1:11" x14ac:dyDescent="0.25">
      <c r="A29" s="8" t="s">
        <v>37</v>
      </c>
      <c r="B29" s="9">
        <f t="shared" si="1"/>
        <v>12185</v>
      </c>
      <c r="C29" s="9"/>
      <c r="D29" s="10">
        <f t="shared" si="3"/>
        <v>12185</v>
      </c>
      <c r="E29" s="9">
        <v>11425</v>
      </c>
      <c r="F29" s="9">
        <v>300</v>
      </c>
      <c r="G29" s="9">
        <v>0</v>
      </c>
      <c r="H29" s="9">
        <v>460</v>
      </c>
      <c r="I29" s="10">
        <f t="shared" si="2"/>
        <v>0</v>
      </c>
      <c r="J29" s="9"/>
      <c r="K29" s="9">
        <v>0</v>
      </c>
    </row>
    <row r="30" spans="1:11" x14ac:dyDescent="0.25">
      <c r="A30" s="8" t="s">
        <v>38</v>
      </c>
      <c r="B30" s="9">
        <f t="shared" si="1"/>
        <v>4698</v>
      </c>
      <c r="C30" s="9"/>
      <c r="D30" s="10">
        <f t="shared" si="3"/>
        <v>3288</v>
      </c>
      <c r="E30" s="9">
        <v>2853</v>
      </c>
      <c r="F30" s="9">
        <v>200</v>
      </c>
      <c r="G30" s="9">
        <v>0</v>
      </c>
      <c r="H30" s="9">
        <v>235</v>
      </c>
      <c r="I30" s="10">
        <f t="shared" si="2"/>
        <v>1410</v>
      </c>
      <c r="J30" s="9"/>
      <c r="K30" s="9">
        <v>1410</v>
      </c>
    </row>
    <row r="31" spans="1:11" x14ac:dyDescent="0.25">
      <c r="A31" s="8" t="s">
        <v>39</v>
      </c>
      <c r="B31" s="9">
        <f t="shared" si="1"/>
        <v>5605</v>
      </c>
      <c r="C31" s="9"/>
      <c r="D31" s="10">
        <f t="shared" si="3"/>
        <v>5405</v>
      </c>
      <c r="E31" s="9">
        <v>5109</v>
      </c>
      <c r="F31" s="9">
        <v>116</v>
      </c>
      <c r="G31" s="9">
        <v>0</v>
      </c>
      <c r="H31" s="9">
        <v>180</v>
      </c>
      <c r="I31" s="10">
        <f t="shared" si="2"/>
        <v>200</v>
      </c>
      <c r="J31" s="9"/>
      <c r="K31" s="9">
        <v>200</v>
      </c>
    </row>
    <row r="32" spans="1:11" x14ac:dyDescent="0.25">
      <c r="A32" s="8" t="s">
        <v>40</v>
      </c>
      <c r="B32" s="9">
        <f t="shared" si="1"/>
        <v>4422</v>
      </c>
      <c r="C32" s="9"/>
      <c r="D32" s="10">
        <f t="shared" si="3"/>
        <v>3822</v>
      </c>
      <c r="E32" s="9">
        <v>3437</v>
      </c>
      <c r="F32" s="9">
        <v>163</v>
      </c>
      <c r="G32" s="9">
        <v>0</v>
      </c>
      <c r="H32" s="9">
        <v>222</v>
      </c>
      <c r="I32" s="10">
        <f t="shared" si="2"/>
        <v>600</v>
      </c>
      <c r="J32" s="9"/>
      <c r="K32" s="9">
        <v>600</v>
      </c>
    </row>
    <row r="33" spans="1:11" x14ac:dyDescent="0.25">
      <c r="A33" s="8" t="s">
        <v>41</v>
      </c>
      <c r="B33" s="9">
        <f t="shared" si="1"/>
        <v>10443</v>
      </c>
      <c r="C33" s="9"/>
      <c r="D33" s="9">
        <f t="shared" si="3"/>
        <v>4995</v>
      </c>
      <c r="E33" s="9">
        <v>3973</v>
      </c>
      <c r="F33" s="9">
        <v>500</v>
      </c>
      <c r="G33" s="9">
        <v>0</v>
      </c>
      <c r="H33" s="9">
        <v>522</v>
      </c>
      <c r="I33" s="9">
        <f t="shared" si="2"/>
        <v>5448</v>
      </c>
      <c r="J33" s="11"/>
      <c r="K33" s="9">
        <v>5448</v>
      </c>
    </row>
  </sheetData>
  <mergeCells count="5">
    <mergeCell ref="A6:A7"/>
    <mergeCell ref="B6:B7"/>
    <mergeCell ref="C6:C7"/>
    <mergeCell ref="D6:H6"/>
    <mergeCell ref="I6:K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K33"/>
  <sheetViews>
    <sheetView workbookViewId="0">
      <selection activeCell="A5" sqref="A5"/>
    </sheetView>
  </sheetViews>
  <sheetFormatPr defaultRowHeight="15" x14ac:dyDescent="0.25"/>
  <cols>
    <col min="1" max="1" width="20.42578125" style="1" customWidth="1"/>
    <col min="2" max="2" width="15" style="1" customWidth="1"/>
    <col min="3" max="3" width="12.140625" style="1" customWidth="1"/>
    <col min="4" max="4" width="13.5703125" style="1" customWidth="1"/>
    <col min="5" max="5" width="14.42578125" style="1" customWidth="1"/>
    <col min="6" max="6" width="13.5703125" style="1" customWidth="1"/>
    <col min="7" max="7" width="11.42578125" style="1" customWidth="1"/>
    <col min="8" max="8" width="12.42578125" style="1" customWidth="1"/>
    <col min="9" max="9" width="12.5703125" style="1" customWidth="1"/>
    <col min="10" max="10" width="11.7109375" style="1" customWidth="1"/>
    <col min="11" max="11" width="12" style="1" customWidth="1"/>
    <col min="12" max="16384" width="9.140625" style="1"/>
  </cols>
  <sheetData>
    <row r="2" spans="1:11" ht="23.25" x14ac:dyDescent="0.25">
      <c r="F2" s="2" t="s">
        <v>46</v>
      </c>
    </row>
    <row r="3" spans="1:11" ht="23.25" x14ac:dyDescent="0.25">
      <c r="F3" s="2" t="s">
        <v>1</v>
      </c>
    </row>
    <row r="4" spans="1:11" ht="23.25" x14ac:dyDescent="0.25">
      <c r="F4" s="2" t="s">
        <v>2</v>
      </c>
    </row>
    <row r="5" spans="1:11" ht="15.75" thickBot="1" x14ac:dyDescent="0.3"/>
    <row r="6" spans="1:11" s="3" customFormat="1" ht="48.75" customHeight="1" thickTop="1" thickBot="1" x14ac:dyDescent="0.3">
      <c r="A6" s="13" t="s">
        <v>3</v>
      </c>
      <c r="B6" s="13" t="s">
        <v>4</v>
      </c>
      <c r="C6" s="13" t="s">
        <v>5</v>
      </c>
      <c r="D6" s="15" t="s">
        <v>6</v>
      </c>
      <c r="E6" s="16"/>
      <c r="F6" s="16"/>
      <c r="G6" s="16"/>
      <c r="H6" s="17"/>
      <c r="I6" s="15" t="s">
        <v>7</v>
      </c>
      <c r="J6" s="16"/>
      <c r="K6" s="17"/>
    </row>
    <row r="7" spans="1:11" s="3" customFormat="1" ht="61.5" thickTop="1" thickBot="1" x14ac:dyDescent="0.3">
      <c r="A7" s="14"/>
      <c r="B7" s="14"/>
      <c r="C7" s="14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  <c r="I7" s="4" t="s">
        <v>13</v>
      </c>
      <c r="J7" s="4" t="s">
        <v>14</v>
      </c>
      <c r="K7" s="4" t="s">
        <v>15</v>
      </c>
    </row>
    <row r="8" spans="1:11" s="7" customFormat="1" ht="18.75" customHeight="1" thickTop="1" x14ac:dyDescent="0.25">
      <c r="A8" s="5" t="s">
        <v>16</v>
      </c>
      <c r="B8" s="6">
        <f t="shared" ref="B8:K8" si="0">SUM(B9:B33)</f>
        <v>1085239</v>
      </c>
      <c r="C8" s="6">
        <f t="shared" si="0"/>
        <v>93363</v>
      </c>
      <c r="D8" s="6">
        <f t="shared" si="0"/>
        <v>772817</v>
      </c>
      <c r="E8" s="6">
        <f t="shared" si="0"/>
        <v>559879.5</v>
      </c>
      <c r="F8" s="6">
        <f t="shared" si="0"/>
        <v>159624.99999999997</v>
      </c>
      <c r="G8" s="6">
        <f t="shared" si="0"/>
        <v>250.5</v>
      </c>
      <c r="H8" s="6">
        <f t="shared" si="0"/>
        <v>53062</v>
      </c>
      <c r="I8" s="6">
        <f t="shared" si="0"/>
        <v>219059</v>
      </c>
      <c r="J8" s="6">
        <f t="shared" si="0"/>
        <v>0</v>
      </c>
      <c r="K8" s="6">
        <f t="shared" si="0"/>
        <v>219059</v>
      </c>
    </row>
    <row r="9" spans="1:11" x14ac:dyDescent="0.25">
      <c r="A9" s="8" t="s">
        <v>17</v>
      </c>
      <c r="B9" s="9">
        <f>SUM(C9,D9,I9)</f>
        <v>18644</v>
      </c>
      <c r="C9" s="9"/>
      <c r="D9" s="10">
        <f>SUM(E9:H9)</f>
        <v>15532</v>
      </c>
      <c r="E9" s="9">
        <v>12680</v>
      </c>
      <c r="F9" s="9">
        <v>1920</v>
      </c>
      <c r="G9" s="9">
        <v>0</v>
      </c>
      <c r="H9" s="9">
        <v>932</v>
      </c>
      <c r="I9" s="10">
        <f>SUM(J9:K9)</f>
        <v>3112</v>
      </c>
      <c r="J9" s="9"/>
      <c r="K9" s="9">
        <v>3112</v>
      </c>
    </row>
    <row r="10" spans="1:11" x14ac:dyDescent="0.25">
      <c r="A10" s="8" t="s">
        <v>18</v>
      </c>
      <c r="B10" s="9">
        <f t="shared" ref="B10:B33" si="1">SUM(C10,D10,I10)</f>
        <v>27274</v>
      </c>
      <c r="C10" s="9"/>
      <c r="D10" s="10">
        <f>SUM(E10:H10)</f>
        <v>24089.5</v>
      </c>
      <c r="E10" s="9">
        <v>20996</v>
      </c>
      <c r="F10" s="9">
        <v>1729.5</v>
      </c>
      <c r="G10" s="9">
        <v>0</v>
      </c>
      <c r="H10" s="9">
        <v>1364</v>
      </c>
      <c r="I10" s="10">
        <f t="shared" ref="I10:I33" si="2">SUM(J10:K10)</f>
        <v>3184.5</v>
      </c>
      <c r="J10" s="9"/>
      <c r="K10" s="9">
        <v>3184.5</v>
      </c>
    </row>
    <row r="11" spans="1:11" x14ac:dyDescent="0.25">
      <c r="A11" s="8" t="s">
        <v>19</v>
      </c>
      <c r="B11" s="9">
        <f t="shared" si="1"/>
        <v>20436</v>
      </c>
      <c r="C11" s="9"/>
      <c r="D11" s="10">
        <f t="shared" ref="D11:D33" si="3">SUM(E11:H11)</f>
        <v>13703</v>
      </c>
      <c r="E11" s="9">
        <v>11165</v>
      </c>
      <c r="F11" s="9">
        <v>1666</v>
      </c>
      <c r="G11" s="9">
        <v>0</v>
      </c>
      <c r="H11" s="9">
        <v>872</v>
      </c>
      <c r="I11" s="10">
        <f t="shared" si="2"/>
        <v>6733</v>
      </c>
      <c r="J11" s="9"/>
      <c r="K11" s="9">
        <v>6733</v>
      </c>
    </row>
    <row r="12" spans="1:11" x14ac:dyDescent="0.25">
      <c r="A12" s="8" t="s">
        <v>20</v>
      </c>
      <c r="B12" s="9">
        <f t="shared" si="1"/>
        <v>8320</v>
      </c>
      <c r="C12" s="9"/>
      <c r="D12" s="10">
        <f t="shared" si="3"/>
        <v>7613</v>
      </c>
      <c r="E12" s="9">
        <v>6717</v>
      </c>
      <c r="F12" s="9">
        <v>480</v>
      </c>
      <c r="G12" s="9">
        <v>0</v>
      </c>
      <c r="H12" s="9">
        <v>416</v>
      </c>
      <c r="I12" s="10">
        <f t="shared" si="2"/>
        <v>707</v>
      </c>
      <c r="J12" s="9"/>
      <c r="K12" s="9">
        <v>707</v>
      </c>
    </row>
    <row r="13" spans="1:11" x14ac:dyDescent="0.25">
      <c r="A13" s="8" t="s">
        <v>21</v>
      </c>
      <c r="B13" s="9">
        <f t="shared" si="1"/>
        <v>13094</v>
      </c>
      <c r="C13" s="9"/>
      <c r="D13" s="10">
        <f t="shared" si="3"/>
        <v>8861.2999999999993</v>
      </c>
      <c r="E13" s="9">
        <v>7252</v>
      </c>
      <c r="F13" s="9">
        <v>954.3</v>
      </c>
      <c r="G13" s="9">
        <v>0</v>
      </c>
      <c r="H13" s="9">
        <v>655</v>
      </c>
      <c r="I13" s="10">
        <f t="shared" si="2"/>
        <v>4232.7</v>
      </c>
      <c r="J13" s="9"/>
      <c r="K13" s="9">
        <v>4232.7</v>
      </c>
    </row>
    <row r="14" spans="1:11" x14ac:dyDescent="0.25">
      <c r="A14" s="8" t="s">
        <v>22</v>
      </c>
      <c r="B14" s="9">
        <f t="shared" si="1"/>
        <v>9470</v>
      </c>
      <c r="C14" s="9"/>
      <c r="D14" s="10">
        <f t="shared" si="3"/>
        <v>5439</v>
      </c>
      <c r="E14" s="9">
        <v>4188</v>
      </c>
      <c r="F14" s="9">
        <v>778</v>
      </c>
      <c r="G14" s="9">
        <v>0</v>
      </c>
      <c r="H14" s="9">
        <v>473</v>
      </c>
      <c r="I14" s="10">
        <f t="shared" si="2"/>
        <v>4031</v>
      </c>
      <c r="J14" s="9"/>
      <c r="K14" s="9">
        <v>4031</v>
      </c>
    </row>
    <row r="15" spans="1:11" x14ac:dyDescent="0.25">
      <c r="A15" s="8" t="s">
        <v>23</v>
      </c>
      <c r="B15" s="9">
        <f t="shared" si="1"/>
        <v>14588</v>
      </c>
      <c r="C15" s="9"/>
      <c r="D15" s="10">
        <f t="shared" si="3"/>
        <v>6416</v>
      </c>
      <c r="E15" s="9">
        <v>5081</v>
      </c>
      <c r="F15" s="9">
        <v>780</v>
      </c>
      <c r="G15" s="9">
        <v>0</v>
      </c>
      <c r="H15" s="9">
        <v>555</v>
      </c>
      <c r="I15" s="10">
        <f t="shared" si="2"/>
        <v>8172</v>
      </c>
      <c r="J15" s="9"/>
      <c r="K15" s="9">
        <v>8172</v>
      </c>
    </row>
    <row r="16" spans="1:11" x14ac:dyDescent="0.25">
      <c r="A16" s="8" t="s">
        <v>24</v>
      </c>
      <c r="B16" s="9">
        <f t="shared" si="1"/>
        <v>30470</v>
      </c>
      <c r="C16" s="9"/>
      <c r="D16" s="10">
        <f t="shared" si="3"/>
        <v>28814</v>
      </c>
      <c r="E16" s="9">
        <v>24204.5</v>
      </c>
      <c r="F16" s="9">
        <v>3084</v>
      </c>
      <c r="G16" s="9">
        <v>2.5</v>
      </c>
      <c r="H16" s="9">
        <v>1523</v>
      </c>
      <c r="I16" s="10">
        <f t="shared" si="2"/>
        <v>1656</v>
      </c>
      <c r="J16" s="9"/>
      <c r="K16" s="9">
        <v>1656</v>
      </c>
    </row>
    <row r="17" spans="1:11" x14ac:dyDescent="0.25">
      <c r="A17" s="8" t="s">
        <v>25</v>
      </c>
      <c r="B17" s="9">
        <f t="shared" si="1"/>
        <v>6556</v>
      </c>
      <c r="C17" s="9"/>
      <c r="D17" s="10">
        <f t="shared" si="3"/>
        <v>5135</v>
      </c>
      <c r="E17" s="9">
        <v>4291</v>
      </c>
      <c r="F17" s="9">
        <v>516</v>
      </c>
      <c r="G17" s="9">
        <v>0</v>
      </c>
      <c r="H17" s="9">
        <v>328</v>
      </c>
      <c r="I17" s="10">
        <f t="shared" si="2"/>
        <v>1421</v>
      </c>
      <c r="J17" s="9"/>
      <c r="K17" s="9">
        <v>1421</v>
      </c>
    </row>
    <row r="18" spans="1:11" x14ac:dyDescent="0.25">
      <c r="A18" s="8" t="s">
        <v>26</v>
      </c>
      <c r="B18" s="9">
        <f t="shared" si="1"/>
        <v>10675</v>
      </c>
      <c r="C18" s="9"/>
      <c r="D18" s="10">
        <f t="shared" si="3"/>
        <v>7076</v>
      </c>
      <c r="E18" s="9">
        <v>6069</v>
      </c>
      <c r="F18" s="9">
        <v>573</v>
      </c>
      <c r="G18" s="9">
        <v>0</v>
      </c>
      <c r="H18" s="9">
        <v>434</v>
      </c>
      <c r="I18" s="10">
        <f t="shared" si="2"/>
        <v>3599</v>
      </c>
      <c r="J18" s="9"/>
      <c r="K18" s="9">
        <v>3599</v>
      </c>
    </row>
    <row r="19" spans="1:11" x14ac:dyDescent="0.25">
      <c r="A19" s="8" t="s">
        <v>27</v>
      </c>
      <c r="B19" s="9">
        <f t="shared" si="1"/>
        <v>9435</v>
      </c>
      <c r="C19" s="9"/>
      <c r="D19" s="10">
        <f t="shared" si="3"/>
        <v>6137</v>
      </c>
      <c r="E19" s="9">
        <v>5381</v>
      </c>
      <c r="F19" s="9">
        <v>484</v>
      </c>
      <c r="G19" s="9">
        <v>0</v>
      </c>
      <c r="H19" s="9">
        <v>272</v>
      </c>
      <c r="I19" s="10">
        <f t="shared" si="2"/>
        <v>3298</v>
      </c>
      <c r="J19" s="9"/>
      <c r="K19" s="9">
        <v>3298</v>
      </c>
    </row>
    <row r="20" spans="1:11" x14ac:dyDescent="0.25">
      <c r="A20" s="8" t="s">
        <v>28</v>
      </c>
      <c r="B20" s="9">
        <f t="shared" si="1"/>
        <v>738562</v>
      </c>
      <c r="C20" s="9">
        <v>88000</v>
      </c>
      <c r="D20" s="10">
        <f t="shared" si="3"/>
        <v>497941.7</v>
      </c>
      <c r="E20" s="9">
        <v>328354.7</v>
      </c>
      <c r="F20" s="9">
        <v>132420</v>
      </c>
      <c r="G20" s="9">
        <v>239</v>
      </c>
      <c r="H20" s="9">
        <v>36928</v>
      </c>
      <c r="I20" s="10">
        <f t="shared" si="2"/>
        <v>152620.29999999999</v>
      </c>
      <c r="J20" s="9"/>
      <c r="K20" s="9">
        <v>152620.29999999999</v>
      </c>
    </row>
    <row r="21" spans="1:11" x14ac:dyDescent="0.25">
      <c r="A21" s="8" t="s">
        <v>29</v>
      </c>
      <c r="B21" s="9">
        <f t="shared" si="1"/>
        <v>5923</v>
      </c>
      <c r="C21" s="9"/>
      <c r="D21" s="10">
        <f t="shared" si="3"/>
        <v>5696</v>
      </c>
      <c r="E21" s="9">
        <v>4454.1000000000004</v>
      </c>
      <c r="F21" s="9">
        <v>945.9</v>
      </c>
      <c r="G21" s="9">
        <v>0</v>
      </c>
      <c r="H21" s="9">
        <v>296</v>
      </c>
      <c r="I21" s="10">
        <f t="shared" si="2"/>
        <v>227</v>
      </c>
      <c r="J21" s="9"/>
      <c r="K21" s="9">
        <v>227</v>
      </c>
    </row>
    <row r="22" spans="1:11" x14ac:dyDescent="0.25">
      <c r="A22" s="8" t="s">
        <v>30</v>
      </c>
      <c r="B22" s="9">
        <f t="shared" si="1"/>
        <v>10942</v>
      </c>
      <c r="C22" s="9"/>
      <c r="D22" s="10">
        <f t="shared" si="3"/>
        <v>10573</v>
      </c>
      <c r="E22" s="9">
        <v>9629.7000000000007</v>
      </c>
      <c r="F22" s="9">
        <v>396.3</v>
      </c>
      <c r="G22" s="9">
        <v>0</v>
      </c>
      <c r="H22" s="9">
        <v>547</v>
      </c>
      <c r="I22" s="10">
        <f t="shared" si="2"/>
        <v>369</v>
      </c>
      <c r="J22" s="9"/>
      <c r="K22" s="9">
        <v>369</v>
      </c>
    </row>
    <row r="23" spans="1:11" x14ac:dyDescent="0.25">
      <c r="A23" s="8" t="s">
        <v>31</v>
      </c>
      <c r="B23" s="9">
        <f t="shared" si="1"/>
        <v>8624</v>
      </c>
      <c r="C23" s="9"/>
      <c r="D23" s="10">
        <f t="shared" si="3"/>
        <v>6995.5</v>
      </c>
      <c r="E23" s="9">
        <v>5881</v>
      </c>
      <c r="F23" s="9">
        <v>683.5</v>
      </c>
      <c r="G23" s="9">
        <v>0</v>
      </c>
      <c r="H23" s="9">
        <v>431</v>
      </c>
      <c r="I23" s="10">
        <f t="shared" si="2"/>
        <v>1628.5</v>
      </c>
      <c r="J23" s="9"/>
      <c r="K23" s="9">
        <v>1628.5</v>
      </c>
    </row>
    <row r="24" spans="1:11" x14ac:dyDescent="0.25">
      <c r="A24" s="8" t="s">
        <v>32</v>
      </c>
      <c r="B24" s="9">
        <f t="shared" si="1"/>
        <v>9051</v>
      </c>
      <c r="C24" s="9"/>
      <c r="D24" s="10">
        <f t="shared" si="3"/>
        <v>7275</v>
      </c>
      <c r="E24" s="9">
        <v>6309</v>
      </c>
      <c r="F24" s="9">
        <v>610</v>
      </c>
      <c r="G24" s="9">
        <v>3</v>
      </c>
      <c r="H24" s="9">
        <v>353</v>
      </c>
      <c r="I24" s="10">
        <f t="shared" si="2"/>
        <v>1776</v>
      </c>
      <c r="J24" s="9"/>
      <c r="K24" s="9">
        <v>1776</v>
      </c>
    </row>
    <row r="25" spans="1:11" x14ac:dyDescent="0.25">
      <c r="A25" s="8" t="s">
        <v>33</v>
      </c>
      <c r="B25" s="9">
        <f t="shared" si="1"/>
        <v>48832</v>
      </c>
      <c r="C25" s="9">
        <v>5363</v>
      </c>
      <c r="D25" s="10">
        <f t="shared" si="3"/>
        <v>34625</v>
      </c>
      <c r="E25" s="9">
        <v>26824</v>
      </c>
      <c r="F25" s="9">
        <v>5354</v>
      </c>
      <c r="G25" s="9">
        <v>5</v>
      </c>
      <c r="H25" s="9">
        <v>2442</v>
      </c>
      <c r="I25" s="10">
        <f t="shared" si="2"/>
        <v>8844</v>
      </c>
      <c r="J25" s="9"/>
      <c r="K25" s="9">
        <v>8844</v>
      </c>
    </row>
    <row r="26" spans="1:11" x14ac:dyDescent="0.25">
      <c r="A26" s="8" t="s">
        <v>34</v>
      </c>
      <c r="B26" s="9">
        <f t="shared" si="1"/>
        <v>28939</v>
      </c>
      <c r="C26" s="9"/>
      <c r="D26" s="10">
        <f t="shared" si="3"/>
        <v>28189</v>
      </c>
      <c r="E26" s="9">
        <v>25175</v>
      </c>
      <c r="F26" s="9">
        <v>1567</v>
      </c>
      <c r="G26" s="9">
        <v>0</v>
      </c>
      <c r="H26" s="9">
        <v>1447</v>
      </c>
      <c r="I26" s="10">
        <f t="shared" si="2"/>
        <v>750</v>
      </c>
      <c r="J26" s="9"/>
      <c r="K26" s="9">
        <v>750</v>
      </c>
    </row>
    <row r="27" spans="1:11" x14ac:dyDescent="0.25">
      <c r="A27" s="8" t="s">
        <v>35</v>
      </c>
      <c r="B27" s="9">
        <f t="shared" si="1"/>
        <v>7544</v>
      </c>
      <c r="C27" s="9"/>
      <c r="D27" s="10">
        <f t="shared" si="3"/>
        <v>7402</v>
      </c>
      <c r="E27" s="9">
        <v>6412</v>
      </c>
      <c r="F27" s="9">
        <v>687</v>
      </c>
      <c r="G27" s="9">
        <v>1</v>
      </c>
      <c r="H27" s="9">
        <v>302</v>
      </c>
      <c r="I27" s="10">
        <f t="shared" si="2"/>
        <v>142</v>
      </c>
      <c r="J27" s="9"/>
      <c r="K27" s="9">
        <v>142</v>
      </c>
    </row>
    <row r="28" spans="1:11" x14ac:dyDescent="0.25">
      <c r="A28" s="8" t="s">
        <v>36</v>
      </c>
      <c r="B28" s="9">
        <f t="shared" si="1"/>
        <v>13488</v>
      </c>
      <c r="C28" s="9"/>
      <c r="D28" s="10">
        <f t="shared" si="3"/>
        <v>9503</v>
      </c>
      <c r="E28" s="9">
        <v>8033</v>
      </c>
      <c r="F28" s="9">
        <v>946</v>
      </c>
      <c r="G28" s="9">
        <v>0</v>
      </c>
      <c r="H28" s="9">
        <v>524</v>
      </c>
      <c r="I28" s="10">
        <f t="shared" si="2"/>
        <v>3985</v>
      </c>
      <c r="J28" s="9"/>
      <c r="K28" s="9">
        <v>3985</v>
      </c>
    </row>
    <row r="29" spans="1:11" x14ac:dyDescent="0.25">
      <c r="A29" s="8" t="s">
        <v>37</v>
      </c>
      <c r="B29" s="9">
        <f t="shared" si="1"/>
        <v>14165</v>
      </c>
      <c r="C29" s="9"/>
      <c r="D29" s="10">
        <f t="shared" si="3"/>
        <v>13745</v>
      </c>
      <c r="E29" s="9">
        <v>12424</v>
      </c>
      <c r="F29" s="9">
        <v>763</v>
      </c>
      <c r="G29" s="9">
        <v>0</v>
      </c>
      <c r="H29" s="9">
        <v>558</v>
      </c>
      <c r="I29" s="10">
        <f t="shared" si="2"/>
        <v>420</v>
      </c>
      <c r="J29" s="9"/>
      <c r="K29" s="9">
        <v>420</v>
      </c>
    </row>
    <row r="30" spans="1:11" x14ac:dyDescent="0.25">
      <c r="A30" s="8" t="s">
        <v>38</v>
      </c>
      <c r="B30" s="9">
        <f t="shared" si="1"/>
        <v>5827</v>
      </c>
      <c r="C30" s="9"/>
      <c r="D30" s="10">
        <f t="shared" si="3"/>
        <v>4317</v>
      </c>
      <c r="E30" s="9">
        <v>3402</v>
      </c>
      <c r="F30" s="9">
        <v>624</v>
      </c>
      <c r="G30" s="9">
        <v>0</v>
      </c>
      <c r="H30" s="9">
        <v>291</v>
      </c>
      <c r="I30" s="10">
        <f t="shared" si="2"/>
        <v>1510</v>
      </c>
      <c r="J30" s="9"/>
      <c r="K30" s="9">
        <v>1510</v>
      </c>
    </row>
    <row r="31" spans="1:11" x14ac:dyDescent="0.25">
      <c r="A31" s="8" t="s">
        <v>39</v>
      </c>
      <c r="B31" s="9">
        <f t="shared" si="1"/>
        <v>7136</v>
      </c>
      <c r="C31" s="9"/>
      <c r="D31" s="10">
        <f t="shared" si="3"/>
        <v>6406</v>
      </c>
      <c r="E31" s="9">
        <v>5764</v>
      </c>
      <c r="F31" s="9">
        <v>385</v>
      </c>
      <c r="G31" s="9">
        <v>0</v>
      </c>
      <c r="H31" s="9">
        <v>257</v>
      </c>
      <c r="I31" s="10">
        <f t="shared" si="2"/>
        <v>730</v>
      </c>
      <c r="J31" s="9"/>
      <c r="K31" s="9">
        <v>730</v>
      </c>
    </row>
    <row r="32" spans="1:11" x14ac:dyDescent="0.25">
      <c r="A32" s="8" t="s">
        <v>40</v>
      </c>
      <c r="B32" s="9">
        <f t="shared" si="1"/>
        <v>5224</v>
      </c>
      <c r="C32" s="9"/>
      <c r="D32" s="10">
        <f t="shared" si="3"/>
        <v>4617</v>
      </c>
      <c r="E32" s="9">
        <v>3917</v>
      </c>
      <c r="F32" s="9">
        <v>439</v>
      </c>
      <c r="G32" s="9">
        <v>0</v>
      </c>
      <c r="H32" s="9">
        <v>261</v>
      </c>
      <c r="I32" s="10">
        <f t="shared" si="2"/>
        <v>607</v>
      </c>
      <c r="J32" s="9"/>
      <c r="K32" s="9">
        <v>607</v>
      </c>
    </row>
    <row r="33" spans="1:11" x14ac:dyDescent="0.25">
      <c r="A33" s="8" t="s">
        <v>41</v>
      </c>
      <c r="B33" s="9">
        <f t="shared" si="1"/>
        <v>12020</v>
      </c>
      <c r="C33" s="9"/>
      <c r="D33" s="9">
        <f t="shared" si="3"/>
        <v>6716</v>
      </c>
      <c r="E33" s="9">
        <v>5275.5</v>
      </c>
      <c r="F33" s="9">
        <v>839.5</v>
      </c>
      <c r="G33" s="9">
        <v>0</v>
      </c>
      <c r="H33" s="9">
        <v>601</v>
      </c>
      <c r="I33" s="9">
        <f t="shared" si="2"/>
        <v>5304</v>
      </c>
      <c r="J33" s="11"/>
      <c r="K33" s="9">
        <v>5304</v>
      </c>
    </row>
  </sheetData>
  <mergeCells count="5">
    <mergeCell ref="A6:A7"/>
    <mergeCell ref="B6:B7"/>
    <mergeCell ref="C6:C7"/>
    <mergeCell ref="D6:H6"/>
    <mergeCell ref="I6:K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K33"/>
  <sheetViews>
    <sheetView workbookViewId="0">
      <selection activeCell="F3" sqref="F3"/>
    </sheetView>
  </sheetViews>
  <sheetFormatPr defaultRowHeight="15" x14ac:dyDescent="0.25"/>
  <cols>
    <col min="1" max="1" width="20.42578125" style="1" customWidth="1"/>
    <col min="2" max="2" width="15" style="1" customWidth="1"/>
    <col min="3" max="3" width="12.140625" style="1" customWidth="1"/>
    <col min="4" max="4" width="13.5703125" style="1" customWidth="1"/>
    <col min="5" max="5" width="14.42578125" style="1" customWidth="1"/>
    <col min="6" max="6" width="13.5703125" style="1" customWidth="1"/>
    <col min="7" max="7" width="11.42578125" style="1" customWidth="1"/>
    <col min="8" max="8" width="12.42578125" style="1" customWidth="1"/>
    <col min="9" max="9" width="12.5703125" style="1" customWidth="1"/>
    <col min="10" max="10" width="11.7109375" style="1" customWidth="1"/>
    <col min="11" max="11" width="12" style="1" customWidth="1"/>
    <col min="12" max="16384" width="9.140625" style="1"/>
  </cols>
  <sheetData>
    <row r="2" spans="1:11" ht="23.25" x14ac:dyDescent="0.25">
      <c r="F2" s="2" t="s">
        <v>45</v>
      </c>
    </row>
    <row r="3" spans="1:11" ht="23.25" x14ac:dyDescent="0.25">
      <c r="F3" s="2" t="s">
        <v>1</v>
      </c>
    </row>
    <row r="4" spans="1:11" ht="23.25" x14ac:dyDescent="0.25">
      <c r="F4" s="2" t="s">
        <v>2</v>
      </c>
    </row>
    <row r="5" spans="1:11" ht="15.75" thickBot="1" x14ac:dyDescent="0.3"/>
    <row r="6" spans="1:11" s="3" customFormat="1" ht="48.75" customHeight="1" thickTop="1" thickBot="1" x14ac:dyDescent="0.3">
      <c r="A6" s="13" t="s">
        <v>3</v>
      </c>
      <c r="B6" s="13" t="s">
        <v>4</v>
      </c>
      <c r="C6" s="13" t="s">
        <v>5</v>
      </c>
      <c r="D6" s="15" t="s">
        <v>6</v>
      </c>
      <c r="E6" s="16"/>
      <c r="F6" s="16"/>
      <c r="G6" s="16"/>
      <c r="H6" s="17"/>
      <c r="I6" s="15" t="s">
        <v>7</v>
      </c>
      <c r="J6" s="16"/>
      <c r="K6" s="17"/>
    </row>
    <row r="7" spans="1:11" s="3" customFormat="1" ht="61.5" thickTop="1" thickBot="1" x14ac:dyDescent="0.3">
      <c r="A7" s="14"/>
      <c r="B7" s="14"/>
      <c r="C7" s="14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  <c r="I7" s="4" t="s">
        <v>13</v>
      </c>
      <c r="J7" s="4" t="s">
        <v>14</v>
      </c>
      <c r="K7" s="4" t="s">
        <v>15</v>
      </c>
    </row>
    <row r="8" spans="1:11" s="7" customFormat="1" ht="18.75" customHeight="1" thickTop="1" x14ac:dyDescent="0.25">
      <c r="A8" s="5" t="s">
        <v>16</v>
      </c>
      <c r="B8" s="6">
        <f t="shared" ref="B8:K8" si="0">SUM(B9:B33)</f>
        <v>1090233</v>
      </c>
      <c r="C8" s="6">
        <f t="shared" si="0"/>
        <v>126000</v>
      </c>
      <c r="D8" s="6">
        <f t="shared" si="0"/>
        <v>744728</v>
      </c>
      <c r="E8" s="6">
        <f t="shared" si="0"/>
        <v>515291.19999999995</v>
      </c>
      <c r="F8" s="6">
        <f t="shared" si="0"/>
        <v>176552</v>
      </c>
      <c r="G8" s="6">
        <f t="shared" si="0"/>
        <v>27.799999999999997</v>
      </c>
      <c r="H8" s="6">
        <f t="shared" si="0"/>
        <v>52857</v>
      </c>
      <c r="I8" s="6">
        <f t="shared" si="0"/>
        <v>219505</v>
      </c>
      <c r="J8" s="6">
        <f t="shared" si="0"/>
        <v>0</v>
      </c>
      <c r="K8" s="6">
        <f t="shared" si="0"/>
        <v>219505</v>
      </c>
    </row>
    <row r="9" spans="1:11" x14ac:dyDescent="0.25">
      <c r="A9" s="8" t="s">
        <v>17</v>
      </c>
      <c r="B9" s="9">
        <f>SUM(C9,D9,I9)</f>
        <v>21518</v>
      </c>
      <c r="C9" s="9"/>
      <c r="D9" s="10">
        <f>SUM(E9:H9)</f>
        <v>18058</v>
      </c>
      <c r="E9" s="9">
        <v>14655</v>
      </c>
      <c r="F9" s="9">
        <v>2327</v>
      </c>
      <c r="G9" s="9">
        <v>0</v>
      </c>
      <c r="H9" s="9">
        <v>1076</v>
      </c>
      <c r="I9" s="10">
        <f>SUM(J9:K9)</f>
        <v>3460</v>
      </c>
      <c r="J9" s="9"/>
      <c r="K9" s="9">
        <v>3460</v>
      </c>
    </row>
    <row r="10" spans="1:11" x14ac:dyDescent="0.25">
      <c r="A10" s="8" t="s">
        <v>18</v>
      </c>
      <c r="B10" s="9">
        <f t="shared" ref="B10:B33" si="1">SUM(C10,D10,I10)</f>
        <v>28930</v>
      </c>
      <c r="C10" s="9"/>
      <c r="D10" s="10">
        <f>SUM(E10:H10)</f>
        <v>26371</v>
      </c>
      <c r="E10" s="9">
        <v>22326</v>
      </c>
      <c r="F10" s="9">
        <v>2590</v>
      </c>
      <c r="G10" s="9">
        <v>10</v>
      </c>
      <c r="H10" s="9">
        <v>1445</v>
      </c>
      <c r="I10" s="10">
        <f t="shared" ref="I10:I33" si="2">SUM(J10:K10)</f>
        <v>2559</v>
      </c>
      <c r="J10" s="9"/>
      <c r="K10" s="9">
        <v>2559</v>
      </c>
    </row>
    <row r="11" spans="1:11" x14ac:dyDescent="0.25">
      <c r="A11" s="8" t="s">
        <v>19</v>
      </c>
      <c r="B11" s="9">
        <f t="shared" si="1"/>
        <v>23558</v>
      </c>
      <c r="C11" s="9"/>
      <c r="D11" s="10">
        <f t="shared" ref="D11:D33" si="3">SUM(E11:H11)</f>
        <v>21361</v>
      </c>
      <c r="E11" s="9">
        <v>18094</v>
      </c>
      <c r="F11" s="9">
        <v>2289</v>
      </c>
      <c r="G11" s="9">
        <v>0</v>
      </c>
      <c r="H11" s="9">
        <v>978</v>
      </c>
      <c r="I11" s="10">
        <f t="shared" si="2"/>
        <v>2197</v>
      </c>
      <c r="J11" s="9"/>
      <c r="K11" s="9">
        <v>2197</v>
      </c>
    </row>
    <row r="12" spans="1:11" x14ac:dyDescent="0.25">
      <c r="A12" s="8" t="s">
        <v>20</v>
      </c>
      <c r="B12" s="9">
        <f t="shared" si="1"/>
        <v>10124</v>
      </c>
      <c r="C12" s="9"/>
      <c r="D12" s="10">
        <f t="shared" si="3"/>
        <v>8997</v>
      </c>
      <c r="E12" s="9">
        <v>7830</v>
      </c>
      <c r="F12" s="9">
        <v>660</v>
      </c>
      <c r="G12" s="9">
        <v>0</v>
      </c>
      <c r="H12" s="9">
        <v>507</v>
      </c>
      <c r="I12" s="10">
        <f t="shared" si="2"/>
        <v>1127</v>
      </c>
      <c r="J12" s="9"/>
      <c r="K12" s="9">
        <v>1127</v>
      </c>
    </row>
    <row r="13" spans="1:11" x14ac:dyDescent="0.25">
      <c r="A13" s="8" t="s">
        <v>21</v>
      </c>
      <c r="B13" s="9">
        <f t="shared" si="1"/>
        <v>14937</v>
      </c>
      <c r="C13" s="9"/>
      <c r="D13" s="10">
        <f t="shared" si="3"/>
        <v>9850</v>
      </c>
      <c r="E13" s="9">
        <v>7865</v>
      </c>
      <c r="F13" s="9">
        <v>1238</v>
      </c>
      <c r="G13" s="9">
        <v>0</v>
      </c>
      <c r="H13" s="9">
        <v>747</v>
      </c>
      <c r="I13" s="10">
        <f t="shared" si="2"/>
        <v>5087</v>
      </c>
      <c r="J13" s="9"/>
      <c r="K13" s="9">
        <v>5087</v>
      </c>
    </row>
    <row r="14" spans="1:11" x14ac:dyDescent="0.25">
      <c r="A14" s="8" t="s">
        <v>22</v>
      </c>
      <c r="B14" s="9">
        <f t="shared" si="1"/>
        <v>14707</v>
      </c>
      <c r="C14" s="9"/>
      <c r="D14" s="10">
        <f t="shared" si="3"/>
        <v>9430</v>
      </c>
      <c r="E14" s="9">
        <v>7715</v>
      </c>
      <c r="F14" s="9">
        <v>1130</v>
      </c>
      <c r="G14" s="9">
        <v>0</v>
      </c>
      <c r="H14" s="9">
        <v>585</v>
      </c>
      <c r="I14" s="10">
        <f t="shared" si="2"/>
        <v>5277</v>
      </c>
      <c r="J14" s="9"/>
      <c r="K14" s="9">
        <v>5277</v>
      </c>
    </row>
    <row r="15" spans="1:11" x14ac:dyDescent="0.25">
      <c r="A15" s="8" t="s">
        <v>23</v>
      </c>
      <c r="B15" s="9">
        <f t="shared" si="1"/>
        <v>17068</v>
      </c>
      <c r="C15" s="9"/>
      <c r="D15" s="10">
        <f t="shared" si="3"/>
        <v>12197</v>
      </c>
      <c r="E15" s="9">
        <v>10496</v>
      </c>
      <c r="F15" s="9">
        <v>1053</v>
      </c>
      <c r="G15" s="9">
        <v>0</v>
      </c>
      <c r="H15" s="9">
        <v>648</v>
      </c>
      <c r="I15" s="10">
        <f t="shared" si="2"/>
        <v>4871</v>
      </c>
      <c r="J15" s="9"/>
      <c r="K15" s="9">
        <v>4871</v>
      </c>
    </row>
    <row r="16" spans="1:11" x14ac:dyDescent="0.25">
      <c r="A16" s="8" t="s">
        <v>24</v>
      </c>
      <c r="B16" s="9">
        <f t="shared" si="1"/>
        <v>40573</v>
      </c>
      <c r="C16" s="9"/>
      <c r="D16" s="10">
        <f t="shared" si="3"/>
        <v>39333</v>
      </c>
      <c r="E16" s="9">
        <v>32459.8</v>
      </c>
      <c r="F16" s="9">
        <v>4841</v>
      </c>
      <c r="G16" s="9">
        <v>3.2</v>
      </c>
      <c r="H16" s="9">
        <v>2029</v>
      </c>
      <c r="I16" s="10">
        <f t="shared" si="2"/>
        <v>1240</v>
      </c>
      <c r="J16" s="9"/>
      <c r="K16" s="9">
        <v>1240</v>
      </c>
    </row>
    <row r="17" spans="1:11" x14ac:dyDescent="0.25">
      <c r="A17" s="8" t="s">
        <v>25</v>
      </c>
      <c r="B17" s="9">
        <f t="shared" si="1"/>
        <v>7141</v>
      </c>
      <c r="C17" s="9"/>
      <c r="D17" s="10">
        <f t="shared" si="3"/>
        <v>5479</v>
      </c>
      <c r="E17" s="9">
        <v>4737</v>
      </c>
      <c r="F17" s="9">
        <v>516</v>
      </c>
      <c r="G17" s="9">
        <v>0</v>
      </c>
      <c r="H17" s="9">
        <v>226</v>
      </c>
      <c r="I17" s="10">
        <f t="shared" si="2"/>
        <v>1662</v>
      </c>
      <c r="J17" s="9"/>
      <c r="K17" s="9">
        <v>1662</v>
      </c>
    </row>
    <row r="18" spans="1:11" x14ac:dyDescent="0.25">
      <c r="A18" s="8" t="s">
        <v>26</v>
      </c>
      <c r="B18" s="9">
        <f t="shared" si="1"/>
        <v>12008</v>
      </c>
      <c r="C18" s="9"/>
      <c r="D18" s="10">
        <f t="shared" si="3"/>
        <v>10277</v>
      </c>
      <c r="E18" s="9">
        <v>9087</v>
      </c>
      <c r="F18" s="9">
        <v>740</v>
      </c>
      <c r="G18" s="9">
        <v>0</v>
      </c>
      <c r="H18" s="9">
        <v>450</v>
      </c>
      <c r="I18" s="10">
        <f t="shared" si="2"/>
        <v>1731</v>
      </c>
      <c r="J18" s="9"/>
      <c r="K18" s="9">
        <v>1731</v>
      </c>
    </row>
    <row r="19" spans="1:11" x14ac:dyDescent="0.25">
      <c r="A19" s="8" t="s">
        <v>27</v>
      </c>
      <c r="B19" s="9">
        <f t="shared" si="1"/>
        <v>11054</v>
      </c>
      <c r="C19" s="9"/>
      <c r="D19" s="10">
        <f t="shared" si="3"/>
        <v>10584</v>
      </c>
      <c r="E19" s="9">
        <v>9700</v>
      </c>
      <c r="F19" s="9">
        <v>581</v>
      </c>
      <c r="G19" s="9">
        <v>0</v>
      </c>
      <c r="H19" s="9">
        <v>303</v>
      </c>
      <c r="I19" s="10">
        <f t="shared" si="2"/>
        <v>470</v>
      </c>
      <c r="J19" s="9"/>
      <c r="K19" s="9">
        <v>470</v>
      </c>
    </row>
    <row r="20" spans="1:11" x14ac:dyDescent="0.25">
      <c r="A20" s="8" t="s">
        <v>28</v>
      </c>
      <c r="B20" s="9">
        <f t="shared" si="1"/>
        <v>689036</v>
      </c>
      <c r="C20" s="9">
        <v>120000</v>
      </c>
      <c r="D20" s="10">
        <f t="shared" si="3"/>
        <v>413163</v>
      </c>
      <c r="E20" s="9">
        <v>238443</v>
      </c>
      <c r="F20" s="9">
        <v>140268</v>
      </c>
      <c r="G20" s="9">
        <v>0</v>
      </c>
      <c r="H20" s="9">
        <v>34452</v>
      </c>
      <c r="I20" s="10">
        <f t="shared" si="2"/>
        <v>155873</v>
      </c>
      <c r="J20" s="9"/>
      <c r="K20" s="9">
        <v>155873</v>
      </c>
    </row>
    <row r="21" spans="1:11" x14ac:dyDescent="0.25">
      <c r="A21" s="8" t="s">
        <v>29</v>
      </c>
      <c r="B21" s="9">
        <f t="shared" si="1"/>
        <v>6541</v>
      </c>
      <c r="C21" s="9"/>
      <c r="D21" s="10">
        <f t="shared" si="3"/>
        <v>5886</v>
      </c>
      <c r="E21" s="9">
        <v>4528.8</v>
      </c>
      <c r="F21" s="9">
        <v>1030</v>
      </c>
      <c r="G21" s="9">
        <v>0.2</v>
      </c>
      <c r="H21" s="9">
        <v>327</v>
      </c>
      <c r="I21" s="10">
        <f t="shared" si="2"/>
        <v>655</v>
      </c>
      <c r="J21" s="9"/>
      <c r="K21" s="9">
        <v>655</v>
      </c>
    </row>
    <row r="22" spans="1:11" x14ac:dyDescent="0.25">
      <c r="A22" s="8" t="s">
        <v>30</v>
      </c>
      <c r="B22" s="9">
        <f t="shared" si="1"/>
        <v>12848</v>
      </c>
      <c r="C22" s="9"/>
      <c r="D22" s="10">
        <f t="shared" si="3"/>
        <v>12428</v>
      </c>
      <c r="E22" s="9">
        <v>11152</v>
      </c>
      <c r="F22" s="9">
        <v>634</v>
      </c>
      <c r="G22" s="9">
        <v>0</v>
      </c>
      <c r="H22" s="9">
        <v>642</v>
      </c>
      <c r="I22" s="10">
        <f t="shared" si="2"/>
        <v>420</v>
      </c>
      <c r="J22" s="9"/>
      <c r="K22" s="9">
        <v>420</v>
      </c>
    </row>
    <row r="23" spans="1:11" x14ac:dyDescent="0.25">
      <c r="A23" s="8" t="s">
        <v>31</v>
      </c>
      <c r="B23" s="9">
        <f t="shared" si="1"/>
        <v>10081</v>
      </c>
      <c r="C23" s="9"/>
      <c r="D23" s="10">
        <f t="shared" si="3"/>
        <v>8105</v>
      </c>
      <c r="E23" s="9">
        <v>6770</v>
      </c>
      <c r="F23" s="9">
        <v>831</v>
      </c>
      <c r="G23" s="9">
        <v>0</v>
      </c>
      <c r="H23" s="9">
        <v>504</v>
      </c>
      <c r="I23" s="10">
        <f t="shared" si="2"/>
        <v>1976</v>
      </c>
      <c r="J23" s="9"/>
      <c r="K23" s="9">
        <v>1976</v>
      </c>
    </row>
    <row r="24" spans="1:11" x14ac:dyDescent="0.25">
      <c r="A24" s="8" t="s">
        <v>32</v>
      </c>
      <c r="B24" s="9">
        <f t="shared" si="1"/>
        <v>9167</v>
      </c>
      <c r="C24" s="9"/>
      <c r="D24" s="10">
        <f t="shared" si="3"/>
        <v>7756</v>
      </c>
      <c r="E24" s="9">
        <v>6737</v>
      </c>
      <c r="F24" s="9">
        <v>635</v>
      </c>
      <c r="G24" s="9">
        <v>1</v>
      </c>
      <c r="H24" s="9">
        <v>383</v>
      </c>
      <c r="I24" s="10">
        <f t="shared" si="2"/>
        <v>1411</v>
      </c>
      <c r="J24" s="9"/>
      <c r="K24" s="9">
        <v>1411</v>
      </c>
    </row>
    <row r="25" spans="1:11" x14ac:dyDescent="0.25">
      <c r="A25" s="8" t="s">
        <v>33</v>
      </c>
      <c r="B25" s="9">
        <f t="shared" si="1"/>
        <v>51635</v>
      </c>
      <c r="C25" s="9">
        <v>6000</v>
      </c>
      <c r="D25" s="10">
        <f t="shared" si="3"/>
        <v>27080</v>
      </c>
      <c r="E25" s="9">
        <v>18661</v>
      </c>
      <c r="F25" s="9">
        <v>5832</v>
      </c>
      <c r="G25" s="9">
        <v>5</v>
      </c>
      <c r="H25" s="9">
        <v>2582</v>
      </c>
      <c r="I25" s="10">
        <f t="shared" si="2"/>
        <v>18555</v>
      </c>
      <c r="J25" s="9"/>
      <c r="K25" s="9">
        <v>18555</v>
      </c>
    </row>
    <row r="26" spans="1:11" x14ac:dyDescent="0.25">
      <c r="A26" s="8" t="s">
        <v>34</v>
      </c>
      <c r="B26" s="9">
        <f t="shared" si="1"/>
        <v>36173</v>
      </c>
      <c r="C26" s="9"/>
      <c r="D26" s="10">
        <f t="shared" si="3"/>
        <v>35753</v>
      </c>
      <c r="E26" s="9">
        <v>31904</v>
      </c>
      <c r="F26" s="9">
        <v>2040</v>
      </c>
      <c r="G26" s="9">
        <v>0</v>
      </c>
      <c r="H26" s="9">
        <v>1809</v>
      </c>
      <c r="I26" s="10">
        <f t="shared" si="2"/>
        <v>420</v>
      </c>
      <c r="J26" s="9"/>
      <c r="K26" s="9">
        <v>420</v>
      </c>
    </row>
    <row r="27" spans="1:11" x14ac:dyDescent="0.25">
      <c r="A27" s="8" t="s">
        <v>35</v>
      </c>
      <c r="B27" s="9">
        <f t="shared" si="1"/>
        <v>8154</v>
      </c>
      <c r="C27" s="9"/>
      <c r="D27" s="10">
        <f t="shared" si="3"/>
        <v>8045</v>
      </c>
      <c r="E27" s="9">
        <v>6076</v>
      </c>
      <c r="F27" s="9">
        <v>1629</v>
      </c>
      <c r="G27" s="9">
        <v>7</v>
      </c>
      <c r="H27" s="9">
        <v>333</v>
      </c>
      <c r="I27" s="10">
        <f t="shared" si="2"/>
        <v>109</v>
      </c>
      <c r="J27" s="9"/>
      <c r="K27" s="9">
        <v>109</v>
      </c>
    </row>
    <row r="28" spans="1:11" x14ac:dyDescent="0.25">
      <c r="A28" s="8" t="s">
        <v>36</v>
      </c>
      <c r="B28" s="9">
        <f t="shared" si="1"/>
        <v>15850</v>
      </c>
      <c r="C28" s="9"/>
      <c r="D28" s="10">
        <f t="shared" si="3"/>
        <v>13380</v>
      </c>
      <c r="E28" s="9">
        <v>11588</v>
      </c>
      <c r="F28" s="9">
        <v>1199</v>
      </c>
      <c r="G28" s="9">
        <v>0</v>
      </c>
      <c r="H28" s="9">
        <v>593</v>
      </c>
      <c r="I28" s="10">
        <f t="shared" si="2"/>
        <v>2470</v>
      </c>
      <c r="J28" s="9"/>
      <c r="K28" s="9">
        <v>2470</v>
      </c>
    </row>
    <row r="29" spans="1:11" x14ac:dyDescent="0.25">
      <c r="A29" s="8" t="s">
        <v>37</v>
      </c>
      <c r="B29" s="9">
        <f t="shared" si="1"/>
        <v>15188</v>
      </c>
      <c r="C29" s="9"/>
      <c r="D29" s="10">
        <f t="shared" si="3"/>
        <v>14768</v>
      </c>
      <c r="E29" s="9">
        <v>12894.6</v>
      </c>
      <c r="F29" s="9">
        <v>1256</v>
      </c>
      <c r="G29" s="9">
        <v>1.4</v>
      </c>
      <c r="H29" s="9">
        <v>616</v>
      </c>
      <c r="I29" s="10">
        <f t="shared" si="2"/>
        <v>420</v>
      </c>
      <c r="J29" s="9"/>
      <c r="K29" s="9">
        <v>420</v>
      </c>
    </row>
    <row r="30" spans="1:11" x14ac:dyDescent="0.25">
      <c r="A30" s="8" t="s">
        <v>38</v>
      </c>
      <c r="B30" s="9">
        <f t="shared" si="1"/>
        <v>6633</v>
      </c>
      <c r="C30" s="9"/>
      <c r="D30" s="10">
        <f t="shared" si="3"/>
        <v>6213</v>
      </c>
      <c r="E30" s="9">
        <v>5078</v>
      </c>
      <c r="F30" s="9">
        <v>803</v>
      </c>
      <c r="G30" s="9">
        <v>0</v>
      </c>
      <c r="H30" s="9">
        <v>332</v>
      </c>
      <c r="I30" s="10">
        <f t="shared" si="2"/>
        <v>420</v>
      </c>
      <c r="J30" s="9"/>
      <c r="K30" s="9">
        <v>420</v>
      </c>
    </row>
    <row r="31" spans="1:11" x14ac:dyDescent="0.25">
      <c r="A31" s="8" t="s">
        <v>39</v>
      </c>
      <c r="B31" s="9">
        <f t="shared" si="1"/>
        <v>7441</v>
      </c>
      <c r="C31" s="9"/>
      <c r="D31" s="10">
        <f t="shared" si="3"/>
        <v>7021</v>
      </c>
      <c r="E31" s="9">
        <v>6313</v>
      </c>
      <c r="F31" s="9">
        <v>411</v>
      </c>
      <c r="G31" s="9">
        <v>0</v>
      </c>
      <c r="H31" s="9">
        <v>297</v>
      </c>
      <c r="I31" s="10">
        <f t="shared" si="2"/>
        <v>420</v>
      </c>
      <c r="J31" s="9"/>
      <c r="K31" s="9">
        <v>420</v>
      </c>
    </row>
    <row r="32" spans="1:11" x14ac:dyDescent="0.25">
      <c r="A32" s="8" t="s">
        <v>40</v>
      </c>
      <c r="B32" s="9">
        <f t="shared" si="1"/>
        <v>5929</v>
      </c>
      <c r="C32" s="9"/>
      <c r="D32" s="10">
        <f t="shared" si="3"/>
        <v>4809</v>
      </c>
      <c r="E32" s="9">
        <v>3991</v>
      </c>
      <c r="F32" s="9">
        <v>522</v>
      </c>
      <c r="G32" s="9">
        <v>0</v>
      </c>
      <c r="H32" s="9">
        <v>296</v>
      </c>
      <c r="I32" s="10">
        <f t="shared" si="2"/>
        <v>1120</v>
      </c>
      <c r="J32" s="9"/>
      <c r="K32" s="9">
        <v>1120</v>
      </c>
    </row>
    <row r="33" spans="1:11" x14ac:dyDescent="0.25">
      <c r="A33" s="8" t="s">
        <v>41</v>
      </c>
      <c r="B33" s="9">
        <f t="shared" si="1"/>
        <v>13939</v>
      </c>
      <c r="C33" s="9"/>
      <c r="D33" s="9">
        <f t="shared" si="3"/>
        <v>8384</v>
      </c>
      <c r="E33" s="9">
        <v>6190</v>
      </c>
      <c r="F33" s="9">
        <v>1497</v>
      </c>
      <c r="G33" s="9">
        <v>0</v>
      </c>
      <c r="H33" s="9">
        <v>697</v>
      </c>
      <c r="I33" s="9">
        <f t="shared" si="2"/>
        <v>5555</v>
      </c>
      <c r="J33" s="11"/>
      <c r="K33" s="9">
        <v>5555</v>
      </c>
    </row>
  </sheetData>
  <mergeCells count="5">
    <mergeCell ref="A6:A7"/>
    <mergeCell ref="B6:B7"/>
    <mergeCell ref="C6:C7"/>
    <mergeCell ref="D6:H6"/>
    <mergeCell ref="I6:K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K33"/>
  <sheetViews>
    <sheetView workbookViewId="0">
      <selection activeCell="F3" sqref="F3"/>
    </sheetView>
  </sheetViews>
  <sheetFormatPr defaultRowHeight="15" x14ac:dyDescent="0.25"/>
  <cols>
    <col min="1" max="1" width="20.42578125" style="1" customWidth="1"/>
    <col min="2" max="2" width="15" style="1" customWidth="1"/>
    <col min="3" max="3" width="12.140625" style="1" customWidth="1"/>
    <col min="4" max="4" width="13.5703125" style="1" customWidth="1"/>
    <col min="5" max="5" width="14.42578125" style="1" customWidth="1"/>
    <col min="6" max="6" width="13.5703125" style="1" customWidth="1"/>
    <col min="7" max="7" width="11.42578125" style="1" customWidth="1"/>
    <col min="8" max="8" width="12.42578125" style="1" customWidth="1"/>
    <col min="9" max="9" width="12.5703125" style="1" customWidth="1"/>
    <col min="10" max="10" width="11.7109375" style="1" customWidth="1"/>
    <col min="11" max="11" width="12" style="1" customWidth="1"/>
    <col min="12" max="16384" width="9.140625" style="1"/>
  </cols>
  <sheetData>
    <row r="2" spans="1:11" ht="23.25" x14ac:dyDescent="0.25">
      <c r="F2" s="2" t="s">
        <v>44</v>
      </c>
    </row>
    <row r="3" spans="1:11" ht="23.25" x14ac:dyDescent="0.25">
      <c r="F3" s="2" t="s">
        <v>1</v>
      </c>
    </row>
    <row r="4" spans="1:11" ht="23.25" x14ac:dyDescent="0.25">
      <c r="F4" s="2" t="s">
        <v>2</v>
      </c>
    </row>
    <row r="5" spans="1:11" ht="15.75" thickBot="1" x14ac:dyDescent="0.3"/>
    <row r="6" spans="1:11" s="3" customFormat="1" ht="48.75" customHeight="1" thickTop="1" thickBot="1" x14ac:dyDescent="0.3">
      <c r="A6" s="13" t="s">
        <v>3</v>
      </c>
      <c r="B6" s="13" t="s">
        <v>4</v>
      </c>
      <c r="C6" s="13" t="s">
        <v>5</v>
      </c>
      <c r="D6" s="15" t="s">
        <v>6</v>
      </c>
      <c r="E6" s="16"/>
      <c r="F6" s="16"/>
      <c r="G6" s="16"/>
      <c r="H6" s="17"/>
      <c r="I6" s="15" t="s">
        <v>7</v>
      </c>
      <c r="J6" s="16"/>
      <c r="K6" s="17"/>
    </row>
    <row r="7" spans="1:11" s="3" customFormat="1" ht="61.5" thickTop="1" thickBot="1" x14ac:dyDescent="0.3">
      <c r="A7" s="14"/>
      <c r="B7" s="14"/>
      <c r="C7" s="14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  <c r="I7" s="4" t="s">
        <v>13</v>
      </c>
      <c r="J7" s="4" t="s">
        <v>14</v>
      </c>
      <c r="K7" s="4" t="s">
        <v>15</v>
      </c>
    </row>
    <row r="8" spans="1:11" s="7" customFormat="1" ht="18.75" customHeight="1" thickTop="1" x14ac:dyDescent="0.25">
      <c r="A8" s="5" t="s">
        <v>16</v>
      </c>
      <c r="B8" s="6">
        <f t="shared" ref="B8:K8" si="0">SUM(B9:B33)</f>
        <v>1476945.6</v>
      </c>
      <c r="C8" s="6">
        <f t="shared" si="0"/>
        <v>365231.50000000012</v>
      </c>
      <c r="D8" s="6">
        <f t="shared" si="0"/>
        <v>792015.1</v>
      </c>
      <c r="E8" s="6">
        <f t="shared" si="0"/>
        <v>547341.09999999986</v>
      </c>
      <c r="F8" s="6">
        <f t="shared" si="0"/>
        <v>187085.6</v>
      </c>
      <c r="G8" s="6">
        <f t="shared" si="0"/>
        <v>68.400000000000006</v>
      </c>
      <c r="H8" s="6">
        <f t="shared" si="0"/>
        <v>57520</v>
      </c>
      <c r="I8" s="6">
        <f t="shared" si="0"/>
        <v>319699</v>
      </c>
      <c r="J8" s="6">
        <f t="shared" si="0"/>
        <v>0</v>
      </c>
      <c r="K8" s="6">
        <f t="shared" si="0"/>
        <v>319699</v>
      </c>
    </row>
    <row r="9" spans="1:11" x14ac:dyDescent="0.25">
      <c r="A9" s="8" t="s">
        <v>17</v>
      </c>
      <c r="B9" s="9">
        <f>SUM(C9,D9,I9)</f>
        <v>31296</v>
      </c>
      <c r="C9" s="9">
        <v>438.7</v>
      </c>
      <c r="D9" s="10">
        <f>SUM(E9:H9)</f>
        <v>24709.3</v>
      </c>
      <c r="E9" s="9">
        <v>21261.3</v>
      </c>
      <c r="F9" s="9">
        <v>1881</v>
      </c>
      <c r="G9" s="9">
        <v>2</v>
      </c>
      <c r="H9" s="9">
        <v>1565</v>
      </c>
      <c r="I9" s="10">
        <f>SUM(J9:K9)</f>
        <v>6148</v>
      </c>
      <c r="J9" s="9"/>
      <c r="K9" s="9">
        <v>6148</v>
      </c>
    </row>
    <row r="10" spans="1:11" x14ac:dyDescent="0.25">
      <c r="A10" s="8" t="s">
        <v>18</v>
      </c>
      <c r="B10" s="9">
        <f t="shared" ref="B10:B33" si="1">SUM(C10,D10,I10)</f>
        <v>31527</v>
      </c>
      <c r="C10" s="9">
        <v>836.2</v>
      </c>
      <c r="D10" s="10">
        <f>SUM(E10:H10)</f>
        <v>28317.8</v>
      </c>
      <c r="E10" s="9">
        <v>24659.8</v>
      </c>
      <c r="F10" s="9">
        <v>2072</v>
      </c>
      <c r="G10" s="9">
        <v>10</v>
      </c>
      <c r="H10" s="9">
        <v>1576</v>
      </c>
      <c r="I10" s="10">
        <f t="shared" ref="I10:I33" si="2">SUM(J10:K10)</f>
        <v>2373</v>
      </c>
      <c r="J10" s="9"/>
      <c r="K10" s="9">
        <v>2373</v>
      </c>
    </row>
    <row r="11" spans="1:11" x14ac:dyDescent="0.25">
      <c r="A11" s="8" t="s">
        <v>19</v>
      </c>
      <c r="B11" s="9">
        <f t="shared" si="1"/>
        <v>24466</v>
      </c>
      <c r="C11" s="9">
        <v>384</v>
      </c>
      <c r="D11" s="10">
        <f t="shared" ref="D11:D33" si="3">SUM(E11:H11)</f>
        <v>17800</v>
      </c>
      <c r="E11" s="9">
        <v>14323</v>
      </c>
      <c r="F11" s="9">
        <v>2399</v>
      </c>
      <c r="G11" s="9">
        <v>5</v>
      </c>
      <c r="H11" s="9">
        <v>1073</v>
      </c>
      <c r="I11" s="10">
        <f t="shared" si="2"/>
        <v>6282</v>
      </c>
      <c r="J11" s="9"/>
      <c r="K11" s="9">
        <v>6282</v>
      </c>
    </row>
    <row r="12" spans="1:11" x14ac:dyDescent="0.25">
      <c r="A12" s="8" t="s">
        <v>20</v>
      </c>
      <c r="B12" s="9">
        <f t="shared" si="1"/>
        <v>11542</v>
      </c>
      <c r="C12" s="9">
        <v>135.4</v>
      </c>
      <c r="D12" s="10">
        <f t="shared" si="3"/>
        <v>10699.6</v>
      </c>
      <c r="E12" s="9">
        <v>9679.6</v>
      </c>
      <c r="F12" s="9">
        <v>441</v>
      </c>
      <c r="G12" s="9">
        <v>2</v>
      </c>
      <c r="H12" s="9">
        <v>577</v>
      </c>
      <c r="I12" s="10">
        <f t="shared" si="2"/>
        <v>707</v>
      </c>
      <c r="J12" s="9"/>
      <c r="K12" s="9">
        <v>707</v>
      </c>
    </row>
    <row r="13" spans="1:11" x14ac:dyDescent="0.25">
      <c r="A13" s="8" t="s">
        <v>21</v>
      </c>
      <c r="B13" s="9">
        <f t="shared" si="1"/>
        <v>18173</v>
      </c>
      <c r="C13" s="9">
        <v>340.8</v>
      </c>
      <c r="D13" s="10">
        <f t="shared" si="3"/>
        <v>11652.2</v>
      </c>
      <c r="E13" s="9">
        <v>9604.2000000000007</v>
      </c>
      <c r="F13" s="9">
        <v>1139</v>
      </c>
      <c r="G13" s="9">
        <v>0</v>
      </c>
      <c r="H13" s="9">
        <v>909</v>
      </c>
      <c r="I13" s="10">
        <f t="shared" si="2"/>
        <v>6180</v>
      </c>
      <c r="J13" s="9"/>
      <c r="K13" s="9">
        <v>6180</v>
      </c>
    </row>
    <row r="14" spans="1:11" x14ac:dyDescent="0.25">
      <c r="A14" s="8" t="s">
        <v>22</v>
      </c>
      <c r="B14" s="9">
        <f t="shared" si="1"/>
        <v>16814</v>
      </c>
      <c r="C14" s="9">
        <v>73.900000000000006</v>
      </c>
      <c r="D14" s="10">
        <f t="shared" si="3"/>
        <v>7222.1</v>
      </c>
      <c r="E14" s="9">
        <v>5635.1</v>
      </c>
      <c r="F14" s="9">
        <v>895</v>
      </c>
      <c r="G14" s="9">
        <v>2</v>
      </c>
      <c r="H14" s="9">
        <v>690</v>
      </c>
      <c r="I14" s="10">
        <f t="shared" si="2"/>
        <v>9518</v>
      </c>
      <c r="J14" s="9"/>
      <c r="K14" s="9">
        <v>9518</v>
      </c>
    </row>
    <row r="15" spans="1:11" x14ac:dyDescent="0.25">
      <c r="A15" s="8" t="s">
        <v>23</v>
      </c>
      <c r="B15" s="9">
        <f t="shared" si="1"/>
        <v>19110</v>
      </c>
      <c r="C15" s="9">
        <v>531.9</v>
      </c>
      <c r="D15" s="10">
        <f t="shared" si="3"/>
        <v>9612.1</v>
      </c>
      <c r="E15" s="9">
        <v>7908.5</v>
      </c>
      <c r="F15" s="9">
        <v>896</v>
      </c>
      <c r="G15" s="9">
        <v>1.6</v>
      </c>
      <c r="H15" s="9">
        <v>806</v>
      </c>
      <c r="I15" s="10">
        <f t="shared" si="2"/>
        <v>8966</v>
      </c>
      <c r="J15" s="9"/>
      <c r="K15" s="9">
        <v>8966</v>
      </c>
    </row>
    <row r="16" spans="1:11" x14ac:dyDescent="0.25">
      <c r="A16" s="8" t="s">
        <v>24</v>
      </c>
      <c r="B16" s="9">
        <f t="shared" si="1"/>
        <v>57166</v>
      </c>
      <c r="C16" s="9">
        <v>1026.2</v>
      </c>
      <c r="D16" s="10">
        <f t="shared" si="3"/>
        <v>51657.3</v>
      </c>
      <c r="E16" s="9">
        <v>43541.8</v>
      </c>
      <c r="F16" s="9">
        <v>5252</v>
      </c>
      <c r="G16" s="9">
        <v>5.5</v>
      </c>
      <c r="H16" s="9">
        <v>2858</v>
      </c>
      <c r="I16" s="10">
        <f t="shared" si="2"/>
        <v>4482.5</v>
      </c>
      <c r="J16" s="9"/>
      <c r="K16" s="9">
        <v>4482.5</v>
      </c>
    </row>
    <row r="17" spans="1:11" x14ac:dyDescent="0.25">
      <c r="A17" s="8" t="s">
        <v>25</v>
      </c>
      <c r="B17" s="9">
        <f t="shared" si="1"/>
        <v>9239</v>
      </c>
      <c r="C17" s="9">
        <v>178.6</v>
      </c>
      <c r="D17" s="10">
        <f t="shared" si="3"/>
        <v>8295.4</v>
      </c>
      <c r="E17" s="9">
        <v>7210.4</v>
      </c>
      <c r="F17" s="9">
        <v>623</v>
      </c>
      <c r="G17" s="9">
        <v>0</v>
      </c>
      <c r="H17" s="9">
        <v>462</v>
      </c>
      <c r="I17" s="10">
        <f t="shared" si="2"/>
        <v>765</v>
      </c>
      <c r="J17" s="9"/>
      <c r="K17" s="9">
        <v>765</v>
      </c>
    </row>
    <row r="18" spans="1:11" x14ac:dyDescent="0.25">
      <c r="A18" s="8" t="s">
        <v>26</v>
      </c>
      <c r="B18" s="9">
        <f t="shared" si="1"/>
        <v>12275</v>
      </c>
      <c r="C18" s="9">
        <v>124.8</v>
      </c>
      <c r="D18" s="10">
        <f t="shared" si="3"/>
        <v>10150.200000000001</v>
      </c>
      <c r="E18" s="9">
        <v>9088.2000000000007</v>
      </c>
      <c r="F18" s="9">
        <v>548</v>
      </c>
      <c r="G18" s="9">
        <v>0</v>
      </c>
      <c r="H18" s="9">
        <v>514</v>
      </c>
      <c r="I18" s="10">
        <f t="shared" si="2"/>
        <v>2000</v>
      </c>
      <c r="J18" s="9"/>
      <c r="K18" s="9">
        <v>2000</v>
      </c>
    </row>
    <row r="19" spans="1:11" x14ac:dyDescent="0.25">
      <c r="A19" s="8" t="s">
        <v>27</v>
      </c>
      <c r="B19" s="9">
        <f t="shared" si="1"/>
        <v>11974</v>
      </c>
      <c r="C19" s="9">
        <v>37.4</v>
      </c>
      <c r="D19" s="10">
        <f t="shared" si="3"/>
        <v>6167.6</v>
      </c>
      <c r="E19" s="9">
        <v>5301.8</v>
      </c>
      <c r="F19" s="9">
        <v>515</v>
      </c>
      <c r="G19" s="9">
        <v>1.8</v>
      </c>
      <c r="H19" s="9">
        <v>349</v>
      </c>
      <c r="I19" s="10">
        <f t="shared" si="2"/>
        <v>5769</v>
      </c>
      <c r="J19" s="9"/>
      <c r="K19" s="9">
        <v>5769</v>
      </c>
    </row>
    <row r="20" spans="1:11" x14ac:dyDescent="0.25">
      <c r="A20" s="8" t="s">
        <v>28</v>
      </c>
      <c r="B20" s="9">
        <f t="shared" si="1"/>
        <v>985556.6</v>
      </c>
      <c r="C20" s="9">
        <v>348396</v>
      </c>
      <c r="D20" s="10">
        <f t="shared" si="3"/>
        <v>421051</v>
      </c>
      <c r="E20" s="9">
        <v>233112</v>
      </c>
      <c r="F20" s="9">
        <v>153482</v>
      </c>
      <c r="G20" s="9">
        <v>5</v>
      </c>
      <c r="H20" s="9">
        <v>34452</v>
      </c>
      <c r="I20" s="10">
        <f t="shared" si="2"/>
        <v>216109.6</v>
      </c>
      <c r="J20" s="9"/>
      <c r="K20" s="9">
        <v>216109.6</v>
      </c>
    </row>
    <row r="21" spans="1:11" x14ac:dyDescent="0.25">
      <c r="A21" s="8" t="s">
        <v>29</v>
      </c>
      <c r="B21" s="9">
        <f t="shared" si="1"/>
        <v>9508</v>
      </c>
      <c r="C21" s="9">
        <v>24.9</v>
      </c>
      <c r="D21" s="10">
        <f t="shared" si="3"/>
        <v>7183.1</v>
      </c>
      <c r="E21" s="9">
        <v>5623.5</v>
      </c>
      <c r="F21" s="9">
        <v>1181.5999999999999</v>
      </c>
      <c r="G21" s="9">
        <v>3</v>
      </c>
      <c r="H21" s="9">
        <v>375</v>
      </c>
      <c r="I21" s="10">
        <f t="shared" si="2"/>
        <v>2300</v>
      </c>
      <c r="J21" s="9"/>
      <c r="K21" s="9">
        <v>2300</v>
      </c>
    </row>
    <row r="22" spans="1:11" x14ac:dyDescent="0.25">
      <c r="A22" s="8" t="s">
        <v>30</v>
      </c>
      <c r="B22" s="9">
        <f t="shared" si="1"/>
        <v>14939</v>
      </c>
      <c r="C22" s="9">
        <v>96</v>
      </c>
      <c r="D22" s="10">
        <f t="shared" si="3"/>
        <v>14393</v>
      </c>
      <c r="E22" s="9">
        <v>13185</v>
      </c>
      <c r="F22" s="9">
        <v>461</v>
      </c>
      <c r="G22" s="9">
        <v>0</v>
      </c>
      <c r="H22" s="9">
        <v>747</v>
      </c>
      <c r="I22" s="10">
        <f t="shared" si="2"/>
        <v>450</v>
      </c>
      <c r="J22" s="9"/>
      <c r="K22" s="9">
        <v>450</v>
      </c>
    </row>
    <row r="23" spans="1:11" x14ac:dyDescent="0.25">
      <c r="A23" s="8" t="s">
        <v>31</v>
      </c>
      <c r="B23" s="9">
        <f t="shared" si="1"/>
        <v>11519</v>
      </c>
      <c r="C23" s="9">
        <v>84.5</v>
      </c>
      <c r="D23" s="10">
        <f t="shared" si="3"/>
        <v>8114.5</v>
      </c>
      <c r="E23" s="9">
        <v>6940.1</v>
      </c>
      <c r="F23" s="9">
        <v>596</v>
      </c>
      <c r="G23" s="9">
        <v>2.4</v>
      </c>
      <c r="H23" s="9">
        <v>576</v>
      </c>
      <c r="I23" s="10">
        <f t="shared" si="2"/>
        <v>3320</v>
      </c>
      <c r="J23" s="9"/>
      <c r="K23" s="9">
        <v>3320</v>
      </c>
    </row>
    <row r="24" spans="1:11" x14ac:dyDescent="0.25">
      <c r="A24" s="8" t="s">
        <v>32</v>
      </c>
      <c r="B24" s="9">
        <f t="shared" si="1"/>
        <v>12396</v>
      </c>
      <c r="C24" s="9">
        <v>84.5</v>
      </c>
      <c r="D24" s="10">
        <f t="shared" si="3"/>
        <v>8374.5</v>
      </c>
      <c r="E24" s="9">
        <v>7466.5</v>
      </c>
      <c r="F24" s="9">
        <v>435</v>
      </c>
      <c r="G24" s="9">
        <v>3</v>
      </c>
      <c r="H24" s="9">
        <v>470</v>
      </c>
      <c r="I24" s="10">
        <f t="shared" si="2"/>
        <v>3937</v>
      </c>
      <c r="J24" s="9"/>
      <c r="K24" s="9">
        <v>3937</v>
      </c>
    </row>
    <row r="25" spans="1:11" x14ac:dyDescent="0.25">
      <c r="A25" s="8" t="s">
        <v>33</v>
      </c>
      <c r="B25" s="9">
        <f t="shared" si="1"/>
        <v>66239</v>
      </c>
      <c r="C25" s="9">
        <v>7680</v>
      </c>
      <c r="D25" s="10">
        <f t="shared" si="3"/>
        <v>33727.1</v>
      </c>
      <c r="E25" s="9">
        <v>24756</v>
      </c>
      <c r="F25" s="9">
        <v>5651</v>
      </c>
      <c r="G25" s="9">
        <v>8.1</v>
      </c>
      <c r="H25" s="9">
        <v>3312</v>
      </c>
      <c r="I25" s="10">
        <f t="shared" si="2"/>
        <v>24831.9</v>
      </c>
      <c r="J25" s="9"/>
      <c r="K25" s="9">
        <v>24831.9</v>
      </c>
    </row>
    <row r="26" spans="1:11" x14ac:dyDescent="0.25">
      <c r="A26" s="8" t="s">
        <v>34</v>
      </c>
      <c r="B26" s="9">
        <f t="shared" si="1"/>
        <v>48153</v>
      </c>
      <c r="C26" s="9">
        <v>3840</v>
      </c>
      <c r="D26" s="10">
        <f t="shared" si="3"/>
        <v>42963</v>
      </c>
      <c r="E26" s="9">
        <v>38147</v>
      </c>
      <c r="F26" s="9">
        <v>2408</v>
      </c>
      <c r="G26" s="9">
        <v>0</v>
      </c>
      <c r="H26" s="9">
        <v>2408</v>
      </c>
      <c r="I26" s="10">
        <f t="shared" si="2"/>
        <v>1350</v>
      </c>
      <c r="J26" s="9"/>
      <c r="K26" s="9">
        <v>1350</v>
      </c>
    </row>
    <row r="27" spans="1:11" x14ac:dyDescent="0.25">
      <c r="A27" s="8" t="s">
        <v>35</v>
      </c>
      <c r="B27" s="9">
        <f t="shared" si="1"/>
        <v>10608</v>
      </c>
      <c r="C27" s="9">
        <v>24.9</v>
      </c>
      <c r="D27" s="10">
        <f t="shared" si="3"/>
        <v>7063.1</v>
      </c>
      <c r="E27" s="9">
        <v>5191.1000000000004</v>
      </c>
      <c r="F27" s="9">
        <v>1486</v>
      </c>
      <c r="G27" s="9">
        <v>6</v>
      </c>
      <c r="H27" s="9">
        <v>380</v>
      </c>
      <c r="I27" s="10">
        <f t="shared" si="2"/>
        <v>3520</v>
      </c>
      <c r="J27" s="9"/>
      <c r="K27" s="9">
        <v>3520</v>
      </c>
    </row>
    <row r="28" spans="1:11" x14ac:dyDescent="0.25">
      <c r="A28" s="8" t="s">
        <v>36</v>
      </c>
      <c r="B28" s="9">
        <f t="shared" si="1"/>
        <v>15130</v>
      </c>
      <c r="C28" s="9">
        <v>384</v>
      </c>
      <c r="D28" s="10">
        <f t="shared" si="3"/>
        <v>14326</v>
      </c>
      <c r="E28" s="9">
        <v>12791</v>
      </c>
      <c r="F28" s="9">
        <v>779</v>
      </c>
      <c r="G28" s="9">
        <v>0</v>
      </c>
      <c r="H28" s="9">
        <v>756</v>
      </c>
      <c r="I28" s="10">
        <f t="shared" si="2"/>
        <v>420</v>
      </c>
      <c r="J28" s="9"/>
      <c r="K28" s="9">
        <v>420</v>
      </c>
    </row>
    <row r="29" spans="1:11" x14ac:dyDescent="0.25">
      <c r="A29" s="8" t="s">
        <v>37</v>
      </c>
      <c r="B29" s="9">
        <f t="shared" si="1"/>
        <v>16291</v>
      </c>
      <c r="C29" s="9">
        <v>131.5</v>
      </c>
      <c r="D29" s="10">
        <f t="shared" si="3"/>
        <v>13709.5</v>
      </c>
      <c r="E29" s="9">
        <v>11978.5</v>
      </c>
      <c r="F29" s="9">
        <v>1017</v>
      </c>
      <c r="G29" s="9">
        <v>0</v>
      </c>
      <c r="H29" s="9">
        <v>714</v>
      </c>
      <c r="I29" s="10">
        <f t="shared" si="2"/>
        <v>2450</v>
      </c>
      <c r="J29" s="9"/>
      <c r="K29" s="9">
        <v>2450</v>
      </c>
    </row>
    <row r="30" spans="1:11" x14ac:dyDescent="0.25">
      <c r="A30" s="8" t="s">
        <v>38</v>
      </c>
      <c r="B30" s="9">
        <f t="shared" si="1"/>
        <v>7669</v>
      </c>
      <c r="C30" s="9">
        <v>50.9</v>
      </c>
      <c r="D30" s="10">
        <f t="shared" si="3"/>
        <v>7618.1</v>
      </c>
      <c r="E30" s="9">
        <v>6634.1</v>
      </c>
      <c r="F30" s="9">
        <v>597</v>
      </c>
      <c r="G30" s="9">
        <v>4</v>
      </c>
      <c r="H30" s="9">
        <v>383</v>
      </c>
      <c r="I30" s="10">
        <f t="shared" si="2"/>
        <v>0</v>
      </c>
      <c r="J30" s="9"/>
      <c r="K30" s="9">
        <v>0</v>
      </c>
    </row>
    <row r="31" spans="1:11" x14ac:dyDescent="0.25">
      <c r="A31" s="8" t="s">
        <v>39</v>
      </c>
      <c r="B31" s="9">
        <f t="shared" si="1"/>
        <v>7936</v>
      </c>
      <c r="C31" s="9">
        <v>158.4</v>
      </c>
      <c r="D31" s="10">
        <f t="shared" si="3"/>
        <v>7777.6</v>
      </c>
      <c r="E31" s="9">
        <v>7153.6</v>
      </c>
      <c r="F31" s="9">
        <v>225</v>
      </c>
      <c r="G31" s="9">
        <v>2</v>
      </c>
      <c r="H31" s="9">
        <v>397</v>
      </c>
      <c r="I31" s="10">
        <f t="shared" si="2"/>
        <v>0</v>
      </c>
      <c r="J31" s="9"/>
      <c r="K31" s="9">
        <v>0</v>
      </c>
    </row>
    <row r="32" spans="1:11" x14ac:dyDescent="0.25">
      <c r="A32" s="8" t="s">
        <v>40</v>
      </c>
      <c r="B32" s="9">
        <f t="shared" si="1"/>
        <v>11487</v>
      </c>
      <c r="C32" s="9">
        <v>86.4</v>
      </c>
      <c r="D32" s="10">
        <f t="shared" si="3"/>
        <v>6350.6</v>
      </c>
      <c r="E32" s="9">
        <v>5637.6</v>
      </c>
      <c r="F32" s="9">
        <v>336</v>
      </c>
      <c r="G32" s="9">
        <v>3</v>
      </c>
      <c r="H32" s="9">
        <v>374</v>
      </c>
      <c r="I32" s="10">
        <f t="shared" si="2"/>
        <v>5050</v>
      </c>
      <c r="J32" s="9"/>
      <c r="K32" s="9">
        <v>5050</v>
      </c>
    </row>
    <row r="33" spans="1:11" x14ac:dyDescent="0.25">
      <c r="A33" s="8" t="s">
        <v>41</v>
      </c>
      <c r="B33" s="9">
        <f t="shared" si="1"/>
        <v>15932</v>
      </c>
      <c r="C33" s="9">
        <v>81.599999999999994</v>
      </c>
      <c r="D33" s="9">
        <f t="shared" si="3"/>
        <v>13080.4</v>
      </c>
      <c r="E33" s="9">
        <v>10511.4</v>
      </c>
      <c r="F33" s="9">
        <v>1770</v>
      </c>
      <c r="G33" s="9">
        <v>2</v>
      </c>
      <c r="H33" s="9">
        <v>797</v>
      </c>
      <c r="I33" s="9">
        <f t="shared" si="2"/>
        <v>2770</v>
      </c>
      <c r="J33" s="11"/>
      <c r="K33" s="9">
        <v>2770</v>
      </c>
    </row>
  </sheetData>
  <mergeCells count="5">
    <mergeCell ref="A6:A7"/>
    <mergeCell ref="B6:B7"/>
    <mergeCell ref="C6:C7"/>
    <mergeCell ref="D6:H6"/>
    <mergeCell ref="I6:K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K33"/>
  <sheetViews>
    <sheetView zoomScaleNormal="100" workbookViewId="0">
      <selection activeCell="A6" sqref="A6:A7"/>
    </sheetView>
  </sheetViews>
  <sheetFormatPr defaultRowHeight="15" x14ac:dyDescent="0.25"/>
  <cols>
    <col min="1" max="1" width="20.42578125" style="1" customWidth="1"/>
    <col min="2" max="2" width="15" style="1" customWidth="1"/>
    <col min="3" max="3" width="12.140625" style="1" customWidth="1"/>
    <col min="4" max="4" width="13.5703125" style="1" customWidth="1"/>
    <col min="5" max="5" width="14.42578125" style="1" customWidth="1"/>
    <col min="6" max="6" width="13.5703125" style="1" customWidth="1"/>
    <col min="7" max="7" width="11.42578125" style="1" customWidth="1"/>
    <col min="8" max="8" width="12.42578125" style="1" customWidth="1"/>
    <col min="9" max="9" width="12.5703125" style="1" customWidth="1"/>
    <col min="10" max="10" width="11.7109375" style="1" customWidth="1"/>
    <col min="11" max="11" width="12" style="1" customWidth="1"/>
    <col min="12" max="16384" width="9.140625" style="1"/>
  </cols>
  <sheetData>
    <row r="2" spans="1:11" ht="23.25" x14ac:dyDescent="0.25">
      <c r="F2" s="2" t="s">
        <v>43</v>
      </c>
    </row>
    <row r="3" spans="1:11" ht="23.25" x14ac:dyDescent="0.25">
      <c r="F3" s="2" t="s">
        <v>1</v>
      </c>
    </row>
    <row r="4" spans="1:11" ht="23.25" x14ac:dyDescent="0.25">
      <c r="F4" s="2" t="s">
        <v>2</v>
      </c>
    </row>
    <row r="5" spans="1:11" ht="15.75" thickBot="1" x14ac:dyDescent="0.3"/>
    <row r="6" spans="1:11" s="3" customFormat="1" ht="48.75" customHeight="1" thickTop="1" thickBot="1" x14ac:dyDescent="0.3">
      <c r="A6" s="13" t="s">
        <v>3</v>
      </c>
      <c r="B6" s="13" t="s">
        <v>4</v>
      </c>
      <c r="C6" s="13" t="s">
        <v>5</v>
      </c>
      <c r="D6" s="15" t="s">
        <v>6</v>
      </c>
      <c r="E6" s="16"/>
      <c r="F6" s="16"/>
      <c r="G6" s="16"/>
      <c r="H6" s="17"/>
      <c r="I6" s="15" t="s">
        <v>7</v>
      </c>
      <c r="J6" s="16"/>
      <c r="K6" s="17"/>
    </row>
    <row r="7" spans="1:11" s="3" customFormat="1" ht="61.5" thickTop="1" thickBot="1" x14ac:dyDescent="0.3">
      <c r="A7" s="14"/>
      <c r="B7" s="14"/>
      <c r="C7" s="14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  <c r="I7" s="4" t="s">
        <v>13</v>
      </c>
      <c r="J7" s="4" t="s">
        <v>14</v>
      </c>
      <c r="K7" s="4" t="s">
        <v>15</v>
      </c>
    </row>
    <row r="8" spans="1:11" s="7" customFormat="1" ht="18.75" customHeight="1" thickTop="1" x14ac:dyDescent="0.25">
      <c r="A8" s="5" t="s">
        <v>16</v>
      </c>
      <c r="B8" s="6">
        <f t="shared" ref="B8:K8" si="0">SUM(B9:B33)</f>
        <v>2278691</v>
      </c>
      <c r="C8" s="6">
        <f t="shared" si="0"/>
        <v>612305.99999999988</v>
      </c>
      <c r="D8" s="6">
        <f t="shared" si="0"/>
        <v>1204028.9999999998</v>
      </c>
      <c r="E8" s="6">
        <f t="shared" si="0"/>
        <v>916081.69999999972</v>
      </c>
      <c r="F8" s="6">
        <f t="shared" si="0"/>
        <v>200170</v>
      </c>
      <c r="G8" s="6">
        <f t="shared" si="0"/>
        <v>89.3</v>
      </c>
      <c r="H8" s="6">
        <f t="shared" si="0"/>
        <v>87688</v>
      </c>
      <c r="I8" s="6">
        <f t="shared" si="0"/>
        <v>462356</v>
      </c>
      <c r="J8" s="6">
        <f t="shared" si="0"/>
        <v>0</v>
      </c>
      <c r="K8" s="6">
        <f t="shared" si="0"/>
        <v>462356</v>
      </c>
    </row>
    <row r="9" spans="1:11" x14ac:dyDescent="0.25">
      <c r="A9" s="8" t="s">
        <v>17</v>
      </c>
      <c r="B9" s="9">
        <f>SUM(C9,D9,I9)</f>
        <v>45559.5</v>
      </c>
      <c r="C9" s="9">
        <v>3771.4</v>
      </c>
      <c r="D9" s="10">
        <f>SUM(E9:H9)</f>
        <v>32308.1</v>
      </c>
      <c r="E9" s="9">
        <v>28818.1</v>
      </c>
      <c r="F9" s="9">
        <v>1000</v>
      </c>
      <c r="G9" s="9">
        <v>2</v>
      </c>
      <c r="H9" s="9">
        <v>2488</v>
      </c>
      <c r="I9" s="10">
        <f>SUM(J9:K9)</f>
        <v>9480</v>
      </c>
      <c r="J9" s="9"/>
      <c r="K9" s="9">
        <v>9480</v>
      </c>
    </row>
    <row r="10" spans="1:11" x14ac:dyDescent="0.25">
      <c r="A10" s="8" t="s">
        <v>18</v>
      </c>
      <c r="B10" s="9">
        <f t="shared" ref="B10:B33" si="1">SUM(C10,D10,I10)</f>
        <v>35277.199999999997</v>
      </c>
      <c r="C10" s="9">
        <v>4259.2</v>
      </c>
      <c r="D10" s="10">
        <f>SUM(E10:H10)</f>
        <v>28036</v>
      </c>
      <c r="E10" s="9">
        <v>24977</v>
      </c>
      <c r="F10" s="9">
        <v>1200</v>
      </c>
      <c r="G10" s="9">
        <v>10</v>
      </c>
      <c r="H10" s="9">
        <v>1849</v>
      </c>
      <c r="I10" s="10">
        <f t="shared" ref="I10:I33" si="2">SUM(J10:K10)</f>
        <v>2982</v>
      </c>
      <c r="J10" s="9"/>
      <c r="K10" s="9">
        <v>2982</v>
      </c>
    </row>
    <row r="11" spans="1:11" x14ac:dyDescent="0.25">
      <c r="A11" s="8" t="s">
        <v>19</v>
      </c>
      <c r="B11" s="9">
        <f t="shared" si="1"/>
        <v>22783</v>
      </c>
      <c r="C11" s="9">
        <v>2510.4</v>
      </c>
      <c r="D11" s="10">
        <f t="shared" ref="D11:D33" si="3">SUM(E11:H11)</f>
        <v>16253.6</v>
      </c>
      <c r="E11" s="9">
        <v>13138.6</v>
      </c>
      <c r="F11" s="9">
        <v>1900</v>
      </c>
      <c r="G11" s="9">
        <v>5</v>
      </c>
      <c r="H11" s="9">
        <v>1210</v>
      </c>
      <c r="I11" s="10">
        <f t="shared" si="2"/>
        <v>4019</v>
      </c>
      <c r="J11" s="9"/>
      <c r="K11" s="9">
        <v>4019</v>
      </c>
    </row>
    <row r="12" spans="1:11" x14ac:dyDescent="0.25">
      <c r="A12" s="8" t="s">
        <v>20</v>
      </c>
      <c r="B12" s="9">
        <f t="shared" si="1"/>
        <v>11388.9</v>
      </c>
      <c r="C12" s="9">
        <v>1116.9000000000001</v>
      </c>
      <c r="D12" s="10">
        <f t="shared" si="3"/>
        <v>9354</v>
      </c>
      <c r="E12" s="9">
        <v>8400.6</v>
      </c>
      <c r="F12" s="9">
        <v>243</v>
      </c>
      <c r="G12" s="9">
        <v>1.4</v>
      </c>
      <c r="H12" s="9">
        <v>709</v>
      </c>
      <c r="I12" s="10">
        <f t="shared" si="2"/>
        <v>918</v>
      </c>
      <c r="J12" s="9"/>
      <c r="K12" s="9">
        <v>918</v>
      </c>
    </row>
    <row r="13" spans="1:11" x14ac:dyDescent="0.25">
      <c r="A13" s="8" t="s">
        <v>21</v>
      </c>
      <c r="B13" s="9">
        <f t="shared" si="1"/>
        <v>22605.599999999999</v>
      </c>
      <c r="C13" s="9">
        <v>2916.6</v>
      </c>
      <c r="D13" s="10">
        <f t="shared" si="3"/>
        <v>13349</v>
      </c>
      <c r="E13" s="9">
        <v>11477</v>
      </c>
      <c r="F13" s="9">
        <v>700</v>
      </c>
      <c r="G13" s="9">
        <v>15</v>
      </c>
      <c r="H13" s="9">
        <v>1157</v>
      </c>
      <c r="I13" s="10">
        <f t="shared" si="2"/>
        <v>6340</v>
      </c>
      <c r="J13" s="9"/>
      <c r="K13" s="9">
        <v>6340</v>
      </c>
    </row>
    <row r="14" spans="1:11" x14ac:dyDescent="0.25">
      <c r="A14" s="8" t="s">
        <v>22</v>
      </c>
      <c r="B14" s="9">
        <f t="shared" si="1"/>
        <v>14033</v>
      </c>
      <c r="C14" s="9">
        <v>1162.4000000000001</v>
      </c>
      <c r="D14" s="10">
        <f t="shared" si="3"/>
        <v>7318.6</v>
      </c>
      <c r="E14" s="9">
        <v>5426.6</v>
      </c>
      <c r="F14" s="9">
        <v>975</v>
      </c>
      <c r="G14" s="9">
        <v>2</v>
      </c>
      <c r="H14" s="9">
        <v>915</v>
      </c>
      <c r="I14" s="10">
        <f t="shared" si="2"/>
        <v>5552</v>
      </c>
      <c r="J14" s="9"/>
      <c r="K14" s="9">
        <v>5552</v>
      </c>
    </row>
    <row r="15" spans="1:11" x14ac:dyDescent="0.25">
      <c r="A15" s="8" t="s">
        <v>23</v>
      </c>
      <c r="B15" s="9">
        <f t="shared" si="1"/>
        <v>25029.3</v>
      </c>
      <c r="C15" s="9">
        <v>1924.4</v>
      </c>
      <c r="D15" s="10">
        <f t="shared" si="3"/>
        <v>12312.9</v>
      </c>
      <c r="E15" s="9">
        <v>10154.299999999999</v>
      </c>
      <c r="F15" s="9">
        <v>503</v>
      </c>
      <c r="G15" s="9">
        <v>1.6</v>
      </c>
      <c r="H15" s="9">
        <v>1654</v>
      </c>
      <c r="I15" s="10">
        <f t="shared" si="2"/>
        <v>10792</v>
      </c>
      <c r="J15" s="9"/>
      <c r="K15" s="9">
        <v>10792</v>
      </c>
    </row>
    <row r="16" spans="1:11" x14ac:dyDescent="0.25">
      <c r="A16" s="8" t="s">
        <v>24</v>
      </c>
      <c r="B16" s="9">
        <f t="shared" si="1"/>
        <v>72482.399999999994</v>
      </c>
      <c r="C16" s="9">
        <v>7325.2</v>
      </c>
      <c r="D16" s="10">
        <f t="shared" si="3"/>
        <v>61997.2</v>
      </c>
      <c r="E16" s="9">
        <v>54601.7</v>
      </c>
      <c r="F16" s="9">
        <v>3788</v>
      </c>
      <c r="G16" s="9">
        <v>5.5</v>
      </c>
      <c r="H16" s="9">
        <v>3602</v>
      </c>
      <c r="I16" s="10">
        <f t="shared" si="2"/>
        <v>3160</v>
      </c>
      <c r="J16" s="9"/>
      <c r="K16" s="9">
        <v>3160</v>
      </c>
    </row>
    <row r="17" spans="1:11" x14ac:dyDescent="0.25">
      <c r="A17" s="8" t="s">
        <v>25</v>
      </c>
      <c r="B17" s="9">
        <f t="shared" si="1"/>
        <v>10131.700000000001</v>
      </c>
      <c r="C17" s="9">
        <v>812.3</v>
      </c>
      <c r="D17" s="10">
        <f t="shared" si="3"/>
        <v>6589.4</v>
      </c>
      <c r="E17" s="9">
        <v>5693.4</v>
      </c>
      <c r="F17" s="9">
        <v>271</v>
      </c>
      <c r="G17" s="9">
        <v>0</v>
      </c>
      <c r="H17" s="9">
        <v>625</v>
      </c>
      <c r="I17" s="10">
        <f t="shared" si="2"/>
        <v>2730</v>
      </c>
      <c r="J17" s="9"/>
      <c r="K17" s="9">
        <v>2730</v>
      </c>
    </row>
    <row r="18" spans="1:11" x14ac:dyDescent="0.25">
      <c r="A18" s="8" t="s">
        <v>26</v>
      </c>
      <c r="B18" s="9">
        <f t="shared" si="1"/>
        <v>8653.5</v>
      </c>
      <c r="C18" s="9">
        <v>1020.2</v>
      </c>
      <c r="D18" s="10">
        <f t="shared" si="3"/>
        <v>7283.3</v>
      </c>
      <c r="E18" s="9">
        <v>6338.3</v>
      </c>
      <c r="F18" s="9">
        <v>375</v>
      </c>
      <c r="G18" s="9">
        <v>0</v>
      </c>
      <c r="H18" s="9">
        <v>570</v>
      </c>
      <c r="I18" s="10">
        <f t="shared" si="2"/>
        <v>350</v>
      </c>
      <c r="J18" s="9"/>
      <c r="K18" s="9">
        <v>350</v>
      </c>
    </row>
    <row r="19" spans="1:11" x14ac:dyDescent="0.25">
      <c r="A19" s="8" t="s">
        <v>27</v>
      </c>
      <c r="B19" s="9">
        <f t="shared" si="1"/>
        <v>6191.8</v>
      </c>
      <c r="C19" s="9">
        <v>328.9</v>
      </c>
      <c r="D19" s="10">
        <f t="shared" si="3"/>
        <v>4081.9</v>
      </c>
      <c r="E19" s="9">
        <v>3146.1</v>
      </c>
      <c r="F19" s="9">
        <v>450</v>
      </c>
      <c r="G19" s="9">
        <v>1.8</v>
      </c>
      <c r="H19" s="9">
        <v>484</v>
      </c>
      <c r="I19" s="10">
        <f t="shared" si="2"/>
        <v>1781</v>
      </c>
      <c r="J19" s="9"/>
      <c r="K19" s="9">
        <v>1781</v>
      </c>
    </row>
    <row r="20" spans="1:11" x14ac:dyDescent="0.25">
      <c r="A20" s="8" t="s">
        <v>28</v>
      </c>
      <c r="B20" s="9">
        <f t="shared" si="1"/>
        <v>1664061.2</v>
      </c>
      <c r="C20" s="9">
        <v>541598.19999999995</v>
      </c>
      <c r="D20" s="10">
        <f t="shared" si="3"/>
        <v>766295</v>
      </c>
      <c r="E20" s="9">
        <v>533835</v>
      </c>
      <c r="F20" s="9">
        <v>178280</v>
      </c>
      <c r="G20" s="9">
        <v>2</v>
      </c>
      <c r="H20" s="9">
        <v>54178</v>
      </c>
      <c r="I20" s="10">
        <f t="shared" si="2"/>
        <v>356168</v>
      </c>
      <c r="J20" s="9"/>
      <c r="K20" s="9">
        <v>356168</v>
      </c>
    </row>
    <row r="21" spans="1:11" x14ac:dyDescent="0.25">
      <c r="A21" s="8" t="s">
        <v>29</v>
      </c>
      <c r="B21" s="9">
        <f t="shared" si="1"/>
        <v>5707.1</v>
      </c>
      <c r="C21" s="9">
        <v>418</v>
      </c>
      <c r="D21" s="10">
        <f t="shared" si="3"/>
        <v>4869.1000000000004</v>
      </c>
      <c r="E21" s="9">
        <v>3895.1</v>
      </c>
      <c r="F21" s="9">
        <v>769</v>
      </c>
      <c r="G21" s="9">
        <v>5</v>
      </c>
      <c r="H21" s="9">
        <v>200</v>
      </c>
      <c r="I21" s="10">
        <f t="shared" si="2"/>
        <v>420</v>
      </c>
      <c r="J21" s="9"/>
      <c r="K21" s="9">
        <v>420</v>
      </c>
    </row>
    <row r="22" spans="1:11" x14ac:dyDescent="0.25">
      <c r="A22" s="8" t="s">
        <v>30</v>
      </c>
      <c r="B22" s="9">
        <f t="shared" si="1"/>
        <v>13893.800000000001</v>
      </c>
      <c r="C22" s="9">
        <v>1729.2</v>
      </c>
      <c r="D22" s="10">
        <f t="shared" si="3"/>
        <v>8664.6</v>
      </c>
      <c r="E22" s="9">
        <v>7510.6</v>
      </c>
      <c r="F22" s="9">
        <v>300</v>
      </c>
      <c r="G22" s="9">
        <v>0</v>
      </c>
      <c r="H22" s="9">
        <v>854</v>
      </c>
      <c r="I22" s="10">
        <f t="shared" si="2"/>
        <v>3500</v>
      </c>
      <c r="J22" s="9"/>
      <c r="K22" s="9">
        <v>3500</v>
      </c>
    </row>
    <row r="23" spans="1:11" x14ac:dyDescent="0.25">
      <c r="A23" s="8" t="s">
        <v>31</v>
      </c>
      <c r="B23" s="9">
        <f t="shared" si="1"/>
        <v>9858.7000000000007</v>
      </c>
      <c r="C23" s="9">
        <v>881.2</v>
      </c>
      <c r="D23" s="10">
        <f t="shared" si="3"/>
        <v>4619.5</v>
      </c>
      <c r="E23" s="9">
        <v>3718.1</v>
      </c>
      <c r="F23" s="9">
        <v>200</v>
      </c>
      <c r="G23" s="9">
        <v>2.4</v>
      </c>
      <c r="H23" s="9">
        <v>699</v>
      </c>
      <c r="I23" s="10">
        <f t="shared" si="2"/>
        <v>4358</v>
      </c>
      <c r="J23" s="9"/>
      <c r="K23" s="9">
        <v>4358</v>
      </c>
    </row>
    <row r="24" spans="1:11" x14ac:dyDescent="0.25">
      <c r="A24" s="8" t="s">
        <v>32</v>
      </c>
      <c r="B24" s="9">
        <f t="shared" si="1"/>
        <v>8736.5</v>
      </c>
      <c r="C24" s="9">
        <v>665.4</v>
      </c>
      <c r="D24" s="10">
        <f t="shared" si="3"/>
        <v>6357.1</v>
      </c>
      <c r="E24" s="9">
        <v>5534.6</v>
      </c>
      <c r="F24" s="9">
        <v>272</v>
      </c>
      <c r="G24" s="9">
        <v>3.5</v>
      </c>
      <c r="H24" s="9">
        <v>547</v>
      </c>
      <c r="I24" s="10">
        <f t="shared" si="2"/>
        <v>1714</v>
      </c>
      <c r="J24" s="9"/>
      <c r="K24" s="9">
        <v>1714</v>
      </c>
    </row>
    <row r="25" spans="1:11" x14ac:dyDescent="0.25">
      <c r="A25" s="8" t="s">
        <v>33</v>
      </c>
      <c r="B25" s="9">
        <f t="shared" si="1"/>
        <v>94697.1</v>
      </c>
      <c r="C25" s="9">
        <v>16478</v>
      </c>
      <c r="D25" s="10">
        <f t="shared" si="3"/>
        <v>45788.1</v>
      </c>
      <c r="E25" s="9">
        <v>37546</v>
      </c>
      <c r="F25" s="9">
        <v>3603</v>
      </c>
      <c r="G25" s="9">
        <v>8.1</v>
      </c>
      <c r="H25" s="9">
        <v>4631</v>
      </c>
      <c r="I25" s="10">
        <f t="shared" si="2"/>
        <v>32431</v>
      </c>
      <c r="J25" s="9"/>
      <c r="K25" s="9">
        <v>32431</v>
      </c>
    </row>
    <row r="26" spans="1:11" x14ac:dyDescent="0.25">
      <c r="A26" s="8" t="s">
        <v>34</v>
      </c>
      <c r="B26" s="9">
        <f t="shared" si="1"/>
        <v>130921.2</v>
      </c>
      <c r="C26" s="9">
        <v>17153.8</v>
      </c>
      <c r="D26" s="10">
        <f t="shared" si="3"/>
        <v>109867.4</v>
      </c>
      <c r="E26" s="9">
        <v>102157.4</v>
      </c>
      <c r="F26" s="9">
        <v>1400</v>
      </c>
      <c r="G26" s="9">
        <v>0</v>
      </c>
      <c r="H26" s="9">
        <v>6310</v>
      </c>
      <c r="I26" s="10">
        <f t="shared" si="2"/>
        <v>3900</v>
      </c>
      <c r="J26" s="9"/>
      <c r="K26" s="9">
        <v>3900</v>
      </c>
    </row>
    <row r="27" spans="1:11" x14ac:dyDescent="0.25">
      <c r="A27" s="8" t="s">
        <v>35</v>
      </c>
      <c r="B27" s="9">
        <f t="shared" si="1"/>
        <v>5717.4</v>
      </c>
      <c r="C27" s="9">
        <v>340.2</v>
      </c>
      <c r="D27" s="10">
        <f t="shared" si="3"/>
        <v>3736.2</v>
      </c>
      <c r="E27" s="9">
        <v>3085.2</v>
      </c>
      <c r="F27" s="9">
        <v>207</v>
      </c>
      <c r="G27" s="9">
        <v>6</v>
      </c>
      <c r="H27" s="9">
        <v>438</v>
      </c>
      <c r="I27" s="10">
        <f t="shared" si="2"/>
        <v>1641</v>
      </c>
      <c r="J27" s="9"/>
      <c r="K27" s="9">
        <v>1641</v>
      </c>
    </row>
    <row r="28" spans="1:11" x14ac:dyDescent="0.25">
      <c r="A28" s="8" t="s">
        <v>36</v>
      </c>
      <c r="B28" s="9">
        <f t="shared" si="1"/>
        <v>18090.400000000001</v>
      </c>
      <c r="C28" s="9">
        <v>1875.5</v>
      </c>
      <c r="D28" s="10">
        <f t="shared" si="3"/>
        <v>15674.9</v>
      </c>
      <c r="E28" s="9">
        <v>14106.9</v>
      </c>
      <c r="F28" s="9">
        <v>590</v>
      </c>
      <c r="G28" s="9">
        <v>5</v>
      </c>
      <c r="H28" s="9">
        <v>973</v>
      </c>
      <c r="I28" s="10">
        <f t="shared" si="2"/>
        <v>540</v>
      </c>
      <c r="J28" s="9"/>
      <c r="K28" s="9">
        <v>540</v>
      </c>
    </row>
    <row r="29" spans="1:11" x14ac:dyDescent="0.25">
      <c r="A29" s="8" t="s">
        <v>37</v>
      </c>
      <c r="B29" s="9">
        <f t="shared" si="1"/>
        <v>16110.1</v>
      </c>
      <c r="C29" s="9">
        <v>1261</v>
      </c>
      <c r="D29" s="10">
        <f t="shared" si="3"/>
        <v>14009.1</v>
      </c>
      <c r="E29" s="9">
        <v>12191.1</v>
      </c>
      <c r="F29" s="9">
        <v>814</v>
      </c>
      <c r="G29" s="9">
        <v>0</v>
      </c>
      <c r="H29" s="9">
        <v>1004</v>
      </c>
      <c r="I29" s="10">
        <f t="shared" si="2"/>
        <v>840</v>
      </c>
      <c r="J29" s="9"/>
      <c r="K29" s="9">
        <v>840</v>
      </c>
    </row>
    <row r="30" spans="1:11" x14ac:dyDescent="0.25">
      <c r="A30" s="8" t="s">
        <v>38</v>
      </c>
      <c r="B30" s="9">
        <f t="shared" si="1"/>
        <v>6418</v>
      </c>
      <c r="C30" s="9">
        <v>466.9</v>
      </c>
      <c r="D30" s="10">
        <f t="shared" si="3"/>
        <v>5531.1</v>
      </c>
      <c r="E30" s="9">
        <v>4423.1000000000004</v>
      </c>
      <c r="F30" s="9">
        <v>564</v>
      </c>
      <c r="G30" s="9">
        <v>4</v>
      </c>
      <c r="H30" s="9">
        <v>540</v>
      </c>
      <c r="I30" s="10">
        <f t="shared" si="2"/>
        <v>420</v>
      </c>
      <c r="J30" s="9"/>
      <c r="K30" s="9">
        <v>420</v>
      </c>
    </row>
    <row r="31" spans="1:11" x14ac:dyDescent="0.25">
      <c r="A31" s="8" t="s">
        <v>39</v>
      </c>
      <c r="B31" s="9">
        <f t="shared" si="1"/>
        <v>8181.4</v>
      </c>
      <c r="C31" s="9">
        <v>469.7</v>
      </c>
      <c r="D31" s="10">
        <f t="shared" si="3"/>
        <v>4211.7</v>
      </c>
      <c r="E31" s="9">
        <v>3438.7</v>
      </c>
      <c r="F31" s="9">
        <v>116</v>
      </c>
      <c r="G31" s="9">
        <v>4</v>
      </c>
      <c r="H31" s="9">
        <v>653</v>
      </c>
      <c r="I31" s="10">
        <f t="shared" si="2"/>
        <v>3500</v>
      </c>
      <c r="J31" s="9"/>
      <c r="K31" s="9">
        <v>3500</v>
      </c>
    </row>
    <row r="32" spans="1:11" x14ac:dyDescent="0.25">
      <c r="A32" s="8" t="s">
        <v>40</v>
      </c>
      <c r="B32" s="9">
        <f t="shared" si="1"/>
        <v>6212.2</v>
      </c>
      <c r="C32" s="9">
        <v>443.5</v>
      </c>
      <c r="D32" s="10">
        <f t="shared" si="3"/>
        <v>4368.7</v>
      </c>
      <c r="E32" s="9">
        <v>3642.7</v>
      </c>
      <c r="F32" s="9">
        <v>250</v>
      </c>
      <c r="G32" s="9">
        <v>3</v>
      </c>
      <c r="H32" s="9">
        <v>473</v>
      </c>
      <c r="I32" s="10">
        <f t="shared" si="2"/>
        <v>1400</v>
      </c>
      <c r="J32" s="9"/>
      <c r="K32" s="9">
        <v>1400</v>
      </c>
    </row>
    <row r="33" spans="1:11" x14ac:dyDescent="0.25">
      <c r="A33" s="8" t="s">
        <v>41</v>
      </c>
      <c r="B33" s="9">
        <f t="shared" si="1"/>
        <v>15950</v>
      </c>
      <c r="C33" s="9">
        <v>1377.5</v>
      </c>
      <c r="D33" s="9">
        <f t="shared" si="3"/>
        <v>11152.5</v>
      </c>
      <c r="E33" s="9">
        <v>8825.5</v>
      </c>
      <c r="F33" s="9">
        <v>1400</v>
      </c>
      <c r="G33" s="9">
        <v>2</v>
      </c>
      <c r="H33" s="9">
        <v>925</v>
      </c>
      <c r="I33" s="9">
        <f t="shared" si="2"/>
        <v>3420</v>
      </c>
      <c r="J33" s="11"/>
      <c r="K33" s="9">
        <v>3420</v>
      </c>
    </row>
  </sheetData>
  <mergeCells count="5">
    <mergeCell ref="A6:A7"/>
    <mergeCell ref="B6:B7"/>
    <mergeCell ref="C6:C7"/>
    <mergeCell ref="D6:H6"/>
    <mergeCell ref="I6:K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K34"/>
  <sheetViews>
    <sheetView tabSelected="1" workbookViewId="0">
      <selection activeCell="J37" sqref="J37"/>
    </sheetView>
  </sheetViews>
  <sheetFormatPr defaultRowHeight="15" x14ac:dyDescent="0.25"/>
  <cols>
    <col min="1" max="1" width="20" style="1" customWidth="1"/>
    <col min="2" max="2" width="15" style="1" customWidth="1"/>
    <col min="3" max="3" width="12.140625" style="1" customWidth="1"/>
    <col min="4" max="4" width="13" style="1" customWidth="1"/>
    <col min="5" max="5" width="14.42578125" style="1" customWidth="1"/>
    <col min="6" max="6" width="13.5703125" style="1" customWidth="1"/>
    <col min="7" max="7" width="11.42578125" style="1" customWidth="1"/>
    <col min="8" max="8" width="12.42578125" style="1" customWidth="1"/>
    <col min="9" max="9" width="10.7109375" style="1" customWidth="1"/>
    <col min="10" max="10" width="11.7109375" style="1" customWidth="1"/>
    <col min="11" max="11" width="12" style="1" customWidth="1"/>
    <col min="12" max="16384" width="9.140625" style="1"/>
  </cols>
  <sheetData>
    <row r="2" spans="1:11" ht="23.25" x14ac:dyDescent="0.25">
      <c r="F2" s="2" t="s">
        <v>0</v>
      </c>
    </row>
    <row r="3" spans="1:11" ht="23.25" x14ac:dyDescent="0.25">
      <c r="F3" s="2" t="s">
        <v>1</v>
      </c>
    </row>
    <row r="4" spans="1:11" ht="23.25" x14ac:dyDescent="0.25">
      <c r="F4" s="2" t="s">
        <v>2</v>
      </c>
    </row>
    <row r="5" spans="1:11" ht="15.75" thickBot="1" x14ac:dyDescent="0.3"/>
    <row r="6" spans="1:11" s="3" customFormat="1" ht="48.75" customHeight="1" thickTop="1" thickBot="1" x14ac:dyDescent="0.3">
      <c r="A6" s="13" t="s">
        <v>3</v>
      </c>
      <c r="B6" s="13" t="s">
        <v>4</v>
      </c>
      <c r="C6" s="13" t="s">
        <v>5</v>
      </c>
      <c r="D6" s="15" t="s">
        <v>6</v>
      </c>
      <c r="E6" s="16"/>
      <c r="F6" s="16"/>
      <c r="G6" s="16"/>
      <c r="H6" s="17"/>
      <c r="I6" s="15" t="s">
        <v>7</v>
      </c>
      <c r="J6" s="16"/>
      <c r="K6" s="17"/>
    </row>
    <row r="7" spans="1:11" s="3" customFormat="1" ht="61.5" thickTop="1" thickBot="1" x14ac:dyDescent="0.3">
      <c r="A7" s="14"/>
      <c r="B7" s="14"/>
      <c r="C7" s="14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  <c r="I7" s="4" t="s">
        <v>13</v>
      </c>
      <c r="J7" s="4" t="s">
        <v>14</v>
      </c>
      <c r="K7" s="4" t="s">
        <v>15</v>
      </c>
    </row>
    <row r="8" spans="1:11" s="7" customFormat="1" ht="18.75" customHeight="1" thickTop="1" x14ac:dyDescent="0.25">
      <c r="A8" s="5" t="s">
        <v>16</v>
      </c>
      <c r="B8" s="6">
        <f>SUM(B9:B34)</f>
        <v>2203579.4000000004</v>
      </c>
      <c r="C8" s="6">
        <f t="shared" ref="C8:K8" si="0">SUM(C9:C34)</f>
        <v>643788.4</v>
      </c>
      <c r="D8" s="6">
        <f t="shared" si="0"/>
        <v>1478075</v>
      </c>
      <c r="E8" s="6">
        <f t="shared" si="0"/>
        <v>1087859.6000000001</v>
      </c>
      <c r="F8" s="6">
        <f t="shared" si="0"/>
        <v>356487.99999999994</v>
      </c>
      <c r="G8" s="6">
        <f t="shared" si="0"/>
        <v>375.4</v>
      </c>
      <c r="H8" s="6">
        <f t="shared" si="0"/>
        <v>33352</v>
      </c>
      <c r="I8" s="6">
        <f t="shared" si="0"/>
        <v>81716</v>
      </c>
      <c r="J8" s="6">
        <f t="shared" si="0"/>
        <v>0</v>
      </c>
      <c r="K8" s="6">
        <f t="shared" si="0"/>
        <v>81716</v>
      </c>
    </row>
    <row r="9" spans="1:11" x14ac:dyDescent="0.25">
      <c r="A9" s="8" t="s">
        <v>17</v>
      </c>
      <c r="B9" s="9">
        <f>SUM(C9,D9,I9)</f>
        <v>58602.3</v>
      </c>
      <c r="C9" s="9">
        <v>2455</v>
      </c>
      <c r="D9" s="10">
        <f>SUM(E9:H9)</f>
        <v>56147.3</v>
      </c>
      <c r="E9" s="9">
        <v>46061.1</v>
      </c>
      <c r="F9" s="9">
        <v>8241.2000000000007</v>
      </c>
      <c r="G9" s="9">
        <v>34</v>
      </c>
      <c r="H9" s="9">
        <v>1811</v>
      </c>
      <c r="I9" s="10">
        <f>SUM(J9:K9)</f>
        <v>0</v>
      </c>
      <c r="J9" s="9"/>
      <c r="K9" s="9">
        <v>0</v>
      </c>
    </row>
    <row r="10" spans="1:11" x14ac:dyDescent="0.25">
      <c r="A10" s="8" t="s">
        <v>18</v>
      </c>
      <c r="B10" s="9">
        <f t="shared" ref="B10:B34" si="1">SUM(C10,D10,I10)</f>
        <v>70457</v>
      </c>
      <c r="C10" s="9">
        <v>1959</v>
      </c>
      <c r="D10" s="10">
        <f t="shared" ref="D10:D33" si="2">SUM(E10:H10)</f>
        <v>68498</v>
      </c>
      <c r="E10" s="9">
        <v>58576.2</v>
      </c>
      <c r="F10" s="9">
        <v>8453.7999999999993</v>
      </c>
      <c r="G10" s="9">
        <v>45</v>
      </c>
      <c r="H10" s="9">
        <v>1423</v>
      </c>
      <c r="I10" s="10">
        <f t="shared" ref="I10:I34" si="3">SUM(J10:K10)</f>
        <v>0</v>
      </c>
      <c r="J10" s="9"/>
      <c r="K10" s="9">
        <v>0</v>
      </c>
    </row>
    <row r="11" spans="1:11" x14ac:dyDescent="0.25">
      <c r="A11" s="8" t="s">
        <v>19</v>
      </c>
      <c r="B11" s="9">
        <f t="shared" si="1"/>
        <v>68492.899999999994</v>
      </c>
      <c r="C11" s="9">
        <v>1118</v>
      </c>
      <c r="D11" s="10">
        <f t="shared" si="2"/>
        <v>66232.899999999994</v>
      </c>
      <c r="E11" s="9">
        <v>52818.6</v>
      </c>
      <c r="F11" s="9">
        <v>12337.1</v>
      </c>
      <c r="G11" s="9">
        <v>15.2</v>
      </c>
      <c r="H11" s="9">
        <v>1062</v>
      </c>
      <c r="I11" s="10">
        <f t="shared" si="3"/>
        <v>1142</v>
      </c>
      <c r="J11" s="9"/>
      <c r="K11" s="9">
        <v>1142</v>
      </c>
    </row>
    <row r="12" spans="1:11" x14ac:dyDescent="0.25">
      <c r="A12" s="8" t="s">
        <v>20</v>
      </c>
      <c r="B12" s="9">
        <f t="shared" si="1"/>
        <v>37656</v>
      </c>
      <c r="C12" s="9">
        <v>518.4</v>
      </c>
      <c r="D12" s="10">
        <f t="shared" si="2"/>
        <v>36638.6</v>
      </c>
      <c r="E12" s="9">
        <v>31902.5</v>
      </c>
      <c r="F12" s="9">
        <v>3717.4</v>
      </c>
      <c r="G12" s="9">
        <v>8.6999999999999993</v>
      </c>
      <c r="H12" s="9">
        <v>1010</v>
      </c>
      <c r="I12" s="10">
        <f t="shared" si="3"/>
        <v>499</v>
      </c>
      <c r="J12" s="9"/>
      <c r="K12" s="9">
        <v>499</v>
      </c>
    </row>
    <row r="13" spans="1:11" x14ac:dyDescent="0.25">
      <c r="A13" s="8" t="s">
        <v>21</v>
      </c>
      <c r="B13" s="9">
        <f t="shared" si="1"/>
        <v>49619</v>
      </c>
      <c r="C13" s="9">
        <v>1055</v>
      </c>
      <c r="D13" s="10">
        <f t="shared" si="2"/>
        <v>43505</v>
      </c>
      <c r="E13" s="9">
        <v>36390.6</v>
      </c>
      <c r="F13" s="9">
        <v>5992.4</v>
      </c>
      <c r="G13" s="9">
        <v>25</v>
      </c>
      <c r="H13" s="9">
        <v>1097</v>
      </c>
      <c r="I13" s="10">
        <f t="shared" si="3"/>
        <v>5059</v>
      </c>
      <c r="J13" s="9"/>
      <c r="K13" s="9">
        <v>5059</v>
      </c>
    </row>
    <row r="14" spans="1:11" x14ac:dyDescent="0.25">
      <c r="A14" s="8" t="s">
        <v>22</v>
      </c>
      <c r="B14" s="9">
        <f t="shared" si="1"/>
        <v>41546.799999999996</v>
      </c>
      <c r="C14" s="9">
        <v>635</v>
      </c>
      <c r="D14" s="10">
        <f t="shared" si="2"/>
        <v>39380.799999999996</v>
      </c>
      <c r="E14" s="9">
        <v>34021.599999999999</v>
      </c>
      <c r="F14" s="9">
        <v>4748.2</v>
      </c>
      <c r="G14" s="9">
        <v>7</v>
      </c>
      <c r="H14" s="9">
        <v>604</v>
      </c>
      <c r="I14" s="10">
        <f t="shared" si="3"/>
        <v>1531</v>
      </c>
      <c r="J14" s="9"/>
      <c r="K14" s="9">
        <v>1531</v>
      </c>
    </row>
    <row r="15" spans="1:11" x14ac:dyDescent="0.25">
      <c r="A15" s="8" t="s">
        <v>23</v>
      </c>
      <c r="B15" s="9">
        <f t="shared" si="1"/>
        <v>54145.2</v>
      </c>
      <c r="C15" s="9">
        <v>1408.5</v>
      </c>
      <c r="D15" s="10">
        <f t="shared" si="2"/>
        <v>50439.7</v>
      </c>
      <c r="E15" s="9">
        <v>44085.1</v>
      </c>
      <c r="F15" s="9">
        <v>5331.1</v>
      </c>
      <c r="G15" s="9">
        <v>9.5</v>
      </c>
      <c r="H15" s="9">
        <v>1014</v>
      </c>
      <c r="I15" s="10">
        <f t="shared" si="3"/>
        <v>2297</v>
      </c>
      <c r="J15" s="9"/>
      <c r="K15" s="9">
        <v>2297</v>
      </c>
    </row>
    <row r="16" spans="1:11" x14ac:dyDescent="0.25">
      <c r="A16" s="8" t="s">
        <v>24</v>
      </c>
      <c r="B16" s="9">
        <f t="shared" si="1"/>
        <v>81832.2</v>
      </c>
      <c r="C16" s="9">
        <v>3885</v>
      </c>
      <c r="D16" s="10">
        <f t="shared" si="2"/>
        <v>77947.199999999997</v>
      </c>
      <c r="E16" s="9">
        <v>63582</v>
      </c>
      <c r="F16" s="9">
        <v>11785.8</v>
      </c>
      <c r="G16" s="9">
        <v>11.4</v>
      </c>
      <c r="H16" s="9">
        <v>2568</v>
      </c>
      <c r="I16" s="10">
        <f t="shared" si="3"/>
        <v>0</v>
      </c>
      <c r="J16" s="9"/>
      <c r="K16" s="9">
        <v>0</v>
      </c>
    </row>
    <row r="17" spans="1:11" x14ac:dyDescent="0.25">
      <c r="A17" s="8" t="s">
        <v>25</v>
      </c>
      <c r="B17" s="9">
        <f t="shared" si="1"/>
        <v>32669.100000000002</v>
      </c>
      <c r="C17" s="9">
        <v>385</v>
      </c>
      <c r="D17" s="10">
        <f t="shared" si="2"/>
        <v>25438.100000000002</v>
      </c>
      <c r="E17" s="9">
        <v>20583.900000000001</v>
      </c>
      <c r="F17" s="9">
        <v>4411.2</v>
      </c>
      <c r="G17" s="9">
        <v>5</v>
      </c>
      <c r="H17" s="9">
        <v>438</v>
      </c>
      <c r="I17" s="10">
        <f t="shared" si="3"/>
        <v>6846</v>
      </c>
      <c r="J17" s="9"/>
      <c r="K17" s="9">
        <v>6846</v>
      </c>
    </row>
    <row r="18" spans="1:11" x14ac:dyDescent="0.25">
      <c r="A18" s="8" t="s">
        <v>26</v>
      </c>
      <c r="B18" s="9">
        <f t="shared" si="1"/>
        <v>37613.5</v>
      </c>
      <c r="C18" s="9">
        <v>341.5</v>
      </c>
      <c r="D18" s="10">
        <f t="shared" si="2"/>
        <v>36922</v>
      </c>
      <c r="E18" s="9">
        <v>32417</v>
      </c>
      <c r="F18" s="9">
        <v>4085</v>
      </c>
      <c r="G18" s="9">
        <v>4</v>
      </c>
      <c r="H18" s="9">
        <v>416</v>
      </c>
      <c r="I18" s="10">
        <f t="shared" si="3"/>
        <v>350</v>
      </c>
      <c r="J18" s="9"/>
      <c r="K18" s="9">
        <v>350</v>
      </c>
    </row>
    <row r="19" spans="1:11" x14ac:dyDescent="0.25">
      <c r="A19" s="8" t="s">
        <v>27</v>
      </c>
      <c r="B19" s="9">
        <f t="shared" si="1"/>
        <v>21697.600000000002</v>
      </c>
      <c r="C19" s="9">
        <v>214.2</v>
      </c>
      <c r="D19" s="10">
        <f t="shared" si="2"/>
        <v>21203.4</v>
      </c>
      <c r="E19" s="9">
        <v>18342.400000000001</v>
      </c>
      <c r="F19" s="9">
        <v>2561.1999999999998</v>
      </c>
      <c r="G19" s="9">
        <v>20.8</v>
      </c>
      <c r="H19" s="9">
        <v>279</v>
      </c>
      <c r="I19" s="10">
        <f t="shared" si="3"/>
        <v>280</v>
      </c>
      <c r="J19" s="9"/>
      <c r="K19" s="9">
        <v>280</v>
      </c>
    </row>
    <row r="20" spans="1:11" x14ac:dyDescent="0.25">
      <c r="A20" s="8" t="s">
        <v>28</v>
      </c>
      <c r="B20" s="9">
        <f t="shared" si="1"/>
        <v>849169.10000000009</v>
      </c>
      <c r="C20" s="9">
        <v>374029</v>
      </c>
      <c r="D20" s="10">
        <f t="shared" si="2"/>
        <v>435140.10000000003</v>
      </c>
      <c r="E20" s="9">
        <v>219276.1</v>
      </c>
      <c r="F20" s="9">
        <v>205887.8</v>
      </c>
      <c r="G20" s="9">
        <v>12.2</v>
      </c>
      <c r="H20" s="9">
        <v>9964</v>
      </c>
      <c r="I20" s="10">
        <f t="shared" si="3"/>
        <v>40000</v>
      </c>
      <c r="J20" s="9"/>
      <c r="K20" s="9">
        <v>40000</v>
      </c>
    </row>
    <row r="21" spans="1:11" x14ac:dyDescent="0.25">
      <c r="A21" s="8" t="s">
        <v>29</v>
      </c>
      <c r="B21" s="9">
        <f t="shared" si="1"/>
        <v>27316.5</v>
      </c>
      <c r="C21" s="9">
        <v>276</v>
      </c>
      <c r="D21" s="10">
        <f t="shared" si="2"/>
        <v>27040.5</v>
      </c>
      <c r="E21" s="9">
        <v>22838.400000000001</v>
      </c>
      <c r="F21" s="9">
        <v>4017.6</v>
      </c>
      <c r="G21" s="9">
        <v>9.5</v>
      </c>
      <c r="H21" s="9">
        <v>175</v>
      </c>
      <c r="I21" s="10">
        <f t="shared" si="3"/>
        <v>0</v>
      </c>
      <c r="J21" s="9"/>
      <c r="K21" s="9">
        <v>0</v>
      </c>
    </row>
    <row r="22" spans="1:11" x14ac:dyDescent="0.25">
      <c r="A22" s="8" t="s">
        <v>30</v>
      </c>
      <c r="B22" s="9">
        <f t="shared" si="1"/>
        <v>66772.699999999983</v>
      </c>
      <c r="C22" s="9">
        <v>679.4</v>
      </c>
      <c r="D22" s="10">
        <f t="shared" si="2"/>
        <v>65593.299999999988</v>
      </c>
      <c r="E22" s="9">
        <v>51236.5</v>
      </c>
      <c r="F22" s="9">
        <v>13659.2</v>
      </c>
      <c r="G22" s="9">
        <v>4.5999999999999996</v>
      </c>
      <c r="H22" s="9">
        <v>693</v>
      </c>
      <c r="I22" s="10">
        <f t="shared" si="3"/>
        <v>500</v>
      </c>
      <c r="J22" s="9"/>
      <c r="K22" s="9">
        <v>500</v>
      </c>
    </row>
    <row r="23" spans="1:11" x14ac:dyDescent="0.25">
      <c r="A23" s="8" t="s">
        <v>31</v>
      </c>
      <c r="B23" s="9">
        <f t="shared" si="1"/>
        <v>30899.800000000003</v>
      </c>
      <c r="C23" s="9">
        <v>500.4</v>
      </c>
      <c r="D23" s="10">
        <f t="shared" si="2"/>
        <v>29444.400000000001</v>
      </c>
      <c r="E23" s="9">
        <v>24186.5</v>
      </c>
      <c r="F23" s="9">
        <v>4719.3999999999996</v>
      </c>
      <c r="G23" s="9">
        <v>8.5</v>
      </c>
      <c r="H23" s="9">
        <v>530</v>
      </c>
      <c r="I23" s="10">
        <f t="shared" si="3"/>
        <v>955</v>
      </c>
      <c r="J23" s="9"/>
      <c r="K23" s="9">
        <v>955</v>
      </c>
    </row>
    <row r="24" spans="1:11" x14ac:dyDescent="0.25">
      <c r="A24" s="8" t="s">
        <v>32</v>
      </c>
      <c r="B24" s="9">
        <f t="shared" si="1"/>
        <v>28606.400000000001</v>
      </c>
      <c r="C24" s="9">
        <v>384</v>
      </c>
      <c r="D24" s="10">
        <f t="shared" si="2"/>
        <v>25330.400000000001</v>
      </c>
      <c r="E24" s="9">
        <v>21016.9</v>
      </c>
      <c r="F24" s="9">
        <v>3907</v>
      </c>
      <c r="G24" s="9">
        <v>12.5</v>
      </c>
      <c r="H24" s="9">
        <v>394</v>
      </c>
      <c r="I24" s="10">
        <f t="shared" si="3"/>
        <v>2892</v>
      </c>
      <c r="J24" s="9"/>
      <c r="K24" s="9">
        <v>2892</v>
      </c>
    </row>
    <row r="25" spans="1:11" x14ac:dyDescent="0.25">
      <c r="A25" s="8" t="s">
        <v>33</v>
      </c>
      <c r="B25" s="9">
        <f t="shared" si="1"/>
        <v>83636.2</v>
      </c>
      <c r="C25" s="9">
        <v>4822</v>
      </c>
      <c r="D25" s="10">
        <f t="shared" si="2"/>
        <v>73773.2</v>
      </c>
      <c r="E25" s="9">
        <v>55085.5</v>
      </c>
      <c r="F25" s="9">
        <v>15970.2</v>
      </c>
      <c r="G25" s="9">
        <v>29.5</v>
      </c>
      <c r="H25" s="9">
        <v>2688</v>
      </c>
      <c r="I25" s="10">
        <f t="shared" si="3"/>
        <v>5041</v>
      </c>
      <c r="J25" s="9"/>
      <c r="K25" s="9">
        <v>5041</v>
      </c>
    </row>
    <row r="26" spans="1:11" x14ac:dyDescent="0.25">
      <c r="A26" s="8" t="s">
        <v>34</v>
      </c>
      <c r="B26" s="9">
        <f t="shared" si="1"/>
        <v>60520.1</v>
      </c>
      <c r="C26" s="9">
        <v>10096</v>
      </c>
      <c r="D26" s="10">
        <f t="shared" si="2"/>
        <v>50424.1</v>
      </c>
      <c r="E26" s="9">
        <v>42524.7</v>
      </c>
      <c r="F26" s="9">
        <v>3911.4</v>
      </c>
      <c r="G26" s="9">
        <v>3</v>
      </c>
      <c r="H26" s="9">
        <v>3985</v>
      </c>
      <c r="I26" s="10">
        <f t="shared" si="3"/>
        <v>0</v>
      </c>
      <c r="J26" s="9"/>
      <c r="K26" s="9">
        <v>0</v>
      </c>
    </row>
    <row r="27" spans="1:11" x14ac:dyDescent="0.25">
      <c r="A27" s="8" t="s">
        <v>35</v>
      </c>
      <c r="B27" s="9">
        <f t="shared" si="1"/>
        <v>27610.6</v>
      </c>
      <c r="C27" s="9">
        <v>164.8</v>
      </c>
      <c r="D27" s="10">
        <f t="shared" si="2"/>
        <v>25645.8</v>
      </c>
      <c r="E27" s="9">
        <v>22049.200000000001</v>
      </c>
      <c r="F27" s="9">
        <v>3417.6</v>
      </c>
      <c r="G27" s="9">
        <v>29</v>
      </c>
      <c r="H27" s="9">
        <v>150</v>
      </c>
      <c r="I27" s="10">
        <f t="shared" si="3"/>
        <v>1800</v>
      </c>
      <c r="J27" s="9"/>
      <c r="K27" s="9">
        <v>1800</v>
      </c>
    </row>
    <row r="28" spans="1:11" x14ac:dyDescent="0.25">
      <c r="A28" s="8" t="s">
        <v>36</v>
      </c>
      <c r="B28" s="9">
        <f t="shared" si="1"/>
        <v>45007.700000000004</v>
      </c>
      <c r="C28" s="9">
        <v>998</v>
      </c>
      <c r="D28" s="10">
        <f t="shared" si="2"/>
        <v>43109.700000000004</v>
      </c>
      <c r="E28" s="9">
        <v>37007.9</v>
      </c>
      <c r="F28" s="9">
        <v>5316.8</v>
      </c>
      <c r="G28" s="9">
        <v>18</v>
      </c>
      <c r="H28" s="9">
        <v>767</v>
      </c>
      <c r="I28" s="10">
        <f t="shared" si="3"/>
        <v>900</v>
      </c>
      <c r="J28" s="9"/>
      <c r="K28" s="9">
        <v>900</v>
      </c>
    </row>
    <row r="29" spans="1:11" x14ac:dyDescent="0.25">
      <c r="A29" s="8" t="s">
        <v>37</v>
      </c>
      <c r="B29" s="9">
        <f t="shared" si="1"/>
        <v>65994.3</v>
      </c>
      <c r="C29" s="9">
        <v>732.8</v>
      </c>
      <c r="D29" s="10">
        <f t="shared" si="2"/>
        <v>62421.5</v>
      </c>
      <c r="E29" s="9">
        <v>53452.9</v>
      </c>
      <c r="F29" s="9">
        <v>8237.6</v>
      </c>
      <c r="G29" s="9">
        <v>20</v>
      </c>
      <c r="H29" s="9">
        <v>711</v>
      </c>
      <c r="I29" s="10">
        <f t="shared" si="3"/>
        <v>2840</v>
      </c>
      <c r="J29" s="9"/>
      <c r="K29" s="9">
        <v>2840</v>
      </c>
    </row>
    <row r="30" spans="1:11" x14ac:dyDescent="0.25">
      <c r="A30" s="8" t="s">
        <v>38</v>
      </c>
      <c r="B30" s="9">
        <f t="shared" si="1"/>
        <v>35743.200000000004</v>
      </c>
      <c r="C30" s="9">
        <v>260</v>
      </c>
      <c r="D30" s="10">
        <f t="shared" si="2"/>
        <v>34583.200000000004</v>
      </c>
      <c r="E30" s="9">
        <v>29403.4</v>
      </c>
      <c r="F30" s="9">
        <v>4835.8</v>
      </c>
      <c r="G30" s="9">
        <v>9</v>
      </c>
      <c r="H30" s="9">
        <v>335</v>
      </c>
      <c r="I30" s="10">
        <f t="shared" si="3"/>
        <v>900</v>
      </c>
      <c r="J30" s="9"/>
      <c r="K30" s="9">
        <v>900</v>
      </c>
    </row>
    <row r="31" spans="1:11" x14ac:dyDescent="0.25">
      <c r="A31" s="8" t="s">
        <v>39</v>
      </c>
      <c r="B31" s="9">
        <f t="shared" si="1"/>
        <v>17560.8</v>
      </c>
      <c r="C31" s="9">
        <v>354</v>
      </c>
      <c r="D31" s="10">
        <f t="shared" si="2"/>
        <v>15822.8</v>
      </c>
      <c r="E31" s="9">
        <v>14529.8</v>
      </c>
      <c r="F31" s="9">
        <v>966</v>
      </c>
      <c r="G31" s="9">
        <v>7</v>
      </c>
      <c r="H31" s="9">
        <v>320</v>
      </c>
      <c r="I31" s="10">
        <f t="shared" si="3"/>
        <v>1384</v>
      </c>
      <c r="J31" s="9"/>
      <c r="K31" s="9">
        <v>1384</v>
      </c>
    </row>
    <row r="32" spans="1:11" x14ac:dyDescent="0.25">
      <c r="A32" s="8" t="s">
        <v>40</v>
      </c>
      <c r="B32" s="9">
        <f t="shared" si="1"/>
        <v>23057.1</v>
      </c>
      <c r="C32" s="9">
        <v>246</v>
      </c>
      <c r="D32" s="10">
        <f t="shared" si="2"/>
        <v>18811.099999999999</v>
      </c>
      <c r="E32" s="9">
        <v>16684.3</v>
      </c>
      <c r="F32" s="9">
        <v>1807.8</v>
      </c>
      <c r="G32" s="9">
        <v>15</v>
      </c>
      <c r="H32" s="9">
        <v>304</v>
      </c>
      <c r="I32" s="10">
        <f t="shared" si="3"/>
        <v>4000</v>
      </c>
      <c r="J32" s="9"/>
      <c r="K32" s="9">
        <v>4000</v>
      </c>
    </row>
    <row r="33" spans="1:11" x14ac:dyDescent="0.25">
      <c r="A33" s="8" t="s">
        <v>41</v>
      </c>
      <c r="B33" s="9">
        <f t="shared" si="1"/>
        <v>51824.9</v>
      </c>
      <c r="C33" s="9">
        <v>743</v>
      </c>
      <c r="D33" s="9">
        <f t="shared" si="2"/>
        <v>48581.9</v>
      </c>
      <c r="E33" s="9">
        <v>39786.5</v>
      </c>
      <c r="F33" s="9">
        <v>8169.4</v>
      </c>
      <c r="G33" s="9">
        <v>12</v>
      </c>
      <c r="H33" s="9">
        <v>614</v>
      </c>
      <c r="I33" s="9">
        <f t="shared" si="3"/>
        <v>2500</v>
      </c>
      <c r="J33" s="11"/>
      <c r="K33" s="11">
        <v>2500</v>
      </c>
    </row>
    <row r="34" spans="1:11" x14ac:dyDescent="0.25">
      <c r="A34" s="8" t="s">
        <v>42</v>
      </c>
      <c r="B34" s="9">
        <f t="shared" si="1"/>
        <v>235528.4</v>
      </c>
      <c r="C34" s="9">
        <v>235528.4</v>
      </c>
      <c r="D34" s="9">
        <f>SUM(E34:H34)</f>
        <v>0</v>
      </c>
      <c r="E34" s="9"/>
      <c r="F34" s="9"/>
      <c r="G34" s="9"/>
      <c r="H34" s="9"/>
      <c r="I34" s="9">
        <f t="shared" si="3"/>
        <v>0</v>
      </c>
      <c r="J34" s="12"/>
      <c r="K34" s="12"/>
    </row>
  </sheetData>
  <mergeCells count="5">
    <mergeCell ref="A6:A7"/>
    <mergeCell ref="B6:B7"/>
    <mergeCell ref="C6:C7"/>
    <mergeCell ref="D6:H6"/>
    <mergeCell ref="I6:K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2016</vt:lpstr>
      <vt:lpstr>2017</vt:lpstr>
      <vt:lpstr>2018</vt:lpstr>
      <vt:lpstr>2019</vt:lpstr>
      <vt:lpstr>2020</vt:lpstr>
      <vt:lpstr>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MAR Sophal</cp:lastModifiedBy>
  <dcterms:created xsi:type="dcterms:W3CDTF">2021-02-19T06:24:27Z</dcterms:created>
  <dcterms:modified xsi:type="dcterms:W3CDTF">2021-08-31T10:46:53Z</dcterms:modified>
</cp:coreProperties>
</file>